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60" windowWidth="18915" windowHeight="7035"/>
  </bookViews>
  <sheets>
    <sheet name="3条使用貸借許可申請書" sheetId="1" r:id="rId1"/>
  </sheets>
  <externalReferences>
    <externalReference r:id="rId2"/>
    <externalReference r:id="rId3"/>
    <externalReference r:id="rId4"/>
  </externalReferences>
  <definedNames>
    <definedName name="_xlnm.Print_Area" localSheetId="0">'3条使用貸借許可申請書'!$A$1:$Y$50</definedName>
    <definedName name="引渡し時期">#REF!</definedName>
    <definedName name="許可日">#REF!</definedName>
    <definedName name="公告日">#REF!</definedName>
    <definedName name="公告年月日">#REF!</definedName>
    <definedName name="支払い時期">#REF!</definedName>
    <definedName name="受人氏名">[1]入力画面!$B$18</definedName>
    <definedName name="受人住所">#REF!</definedName>
    <definedName name="申請日">#REF!</definedName>
    <definedName name="総筆数">#REF!</definedName>
    <definedName name="対価">[2]入力画面!$B$30</definedName>
    <definedName name="渡人氏名">[1]入力画面!$B$12</definedName>
    <definedName name="渡人住所">#REF!</definedName>
    <definedName name="同意日">[3]入力画面!$B$3</definedName>
  </definedNames>
  <calcPr calcId="145621"/>
</workbook>
</file>

<file path=xl/calcChain.xml><?xml version="1.0" encoding="utf-8"?>
<calcChain xmlns="http://schemas.openxmlformats.org/spreadsheetml/2006/main">
  <c r="F50" i="1" l="1"/>
  <c r="F49" i="1"/>
  <c r="M43" i="1"/>
  <c r="L43" i="1"/>
  <c r="K43" i="1"/>
  <c r="J43" i="1"/>
  <c r="I43" i="1"/>
  <c r="H43" i="1"/>
  <c r="G43" i="1"/>
  <c r="F43" i="1"/>
  <c r="E43" i="1"/>
  <c r="D43" i="1"/>
  <c r="C43" i="1"/>
  <c r="O43" i="1" s="1"/>
  <c r="B43" i="1"/>
  <c r="A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M41" i="1"/>
  <c r="L41" i="1"/>
  <c r="K41" i="1"/>
  <c r="J41" i="1"/>
  <c r="I41" i="1"/>
  <c r="H41" i="1"/>
  <c r="G41" i="1"/>
  <c r="F41" i="1"/>
  <c r="E41" i="1"/>
  <c r="D41" i="1"/>
  <c r="C41" i="1"/>
  <c r="O41" i="1" s="1"/>
  <c r="B41" i="1"/>
  <c r="A41" i="1"/>
  <c r="O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M39" i="1"/>
  <c r="L39" i="1"/>
  <c r="K39" i="1"/>
  <c r="J39" i="1"/>
  <c r="I39" i="1"/>
  <c r="H39" i="1"/>
  <c r="G39" i="1"/>
  <c r="F39" i="1"/>
  <c r="E39" i="1"/>
  <c r="D39" i="1"/>
  <c r="C39" i="1"/>
  <c r="O39" i="1" s="1"/>
  <c r="B39" i="1"/>
  <c r="A39" i="1"/>
  <c r="O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O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O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O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O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O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O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O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O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O25" i="1"/>
  <c r="M25" i="1"/>
  <c r="L25" i="1"/>
  <c r="K25" i="1"/>
  <c r="J25" i="1"/>
  <c r="I25" i="1"/>
  <c r="H25" i="1"/>
  <c r="F53" i="1" s="1"/>
  <c r="G25" i="1"/>
  <c r="F25" i="1"/>
  <c r="E25" i="1"/>
  <c r="D25" i="1"/>
  <c r="C25" i="1"/>
  <c r="B25" i="1"/>
  <c r="A25" i="1"/>
  <c r="O24" i="1"/>
  <c r="H16" i="1"/>
  <c r="A16" i="1"/>
  <c r="H15" i="1"/>
  <c r="F15" i="1"/>
  <c r="A15" i="1"/>
  <c r="C11" i="1"/>
  <c r="I6" i="1"/>
  <c r="A6" i="1"/>
</calcChain>
</file>

<file path=xl/sharedStrings.xml><?xml version="1.0" encoding="utf-8"?>
<sst xmlns="http://schemas.openxmlformats.org/spreadsheetml/2006/main" count="93" uniqueCount="84">
  <si>
    <t>整理</t>
    <rPh sb="0" eb="2">
      <t>セイリ</t>
    </rPh>
    <phoneticPr fontId="3"/>
  </si>
  <si>
    <t>番号</t>
    <rPh sb="0" eb="2">
      <t>バンゴウ</t>
    </rPh>
    <phoneticPr fontId="3"/>
  </si>
  <si>
    <t>農地法第３条の規定による許可申請書</t>
    <rPh sb="3" eb="4">
      <t>ダイ</t>
    </rPh>
    <rPh sb="5" eb="6">
      <t>ジョウ</t>
    </rPh>
    <rPh sb="7" eb="9">
      <t>キテイ</t>
    </rPh>
    <rPh sb="12" eb="14">
      <t>キョカ</t>
    </rPh>
    <rPh sb="14" eb="17">
      <t>シンセイショ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</si>
  <si>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</si>
  <si>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湯沢市農業委員会会長　様</t>
    <rPh sb="0" eb="3">
      <t>ユザワシ</t>
    </rPh>
    <rPh sb="3" eb="5">
      <t>ノウギョウ</t>
    </rPh>
    <rPh sb="5" eb="8">
      <t>イインカイ</t>
    </rPh>
    <rPh sb="8" eb="10">
      <t>カイチョウ</t>
    </rPh>
    <rPh sb="11" eb="12">
      <t>サマ</t>
    </rPh>
    <phoneticPr fontId="3"/>
  </si>
  <si>
    <t>４　申請事由の詳細(該当する番号に○を付けてください。)</t>
    <rPh sb="2" eb="4">
      <t>シンセイ</t>
    </rPh>
    <rPh sb="4" eb="6">
      <t>ジユウ</t>
    </rPh>
    <rPh sb="7" eb="9">
      <t>ショウサイ</t>
    </rPh>
    <rPh sb="10" eb="12">
      <t>ガイトウ</t>
    </rPh>
    <rPh sb="14" eb="16">
      <t>バンゴウ</t>
    </rPh>
    <rPh sb="19" eb="20">
      <t>ツ</t>
    </rPh>
    <phoneticPr fontId="3"/>
  </si>
  <si>
    <t>　住所</t>
    <rPh sb="1" eb="3">
      <t>ジュウショ</t>
    </rPh>
    <phoneticPr fontId="3"/>
  </si>
  <si>
    <t>湯沢市</t>
  </si>
  <si>
    <t>　氏名</t>
    <rPh sb="1" eb="3">
      <t>シメイ</t>
    </rPh>
    <phoneticPr fontId="3"/>
  </si>
  <si>
    <t>㊞</t>
    <phoneticPr fontId="3"/>
  </si>
  <si>
    <t>譲渡人(貸人の事由)</t>
    <rPh sb="0" eb="2">
      <t>ジョウト</t>
    </rPh>
    <rPh sb="2" eb="3">
      <t>ニン</t>
    </rPh>
    <rPh sb="4" eb="5">
      <t>カ</t>
    </rPh>
    <rPh sb="5" eb="6">
      <t>ニン</t>
    </rPh>
    <rPh sb="7" eb="9">
      <t>ジユウ</t>
    </rPh>
    <phoneticPr fontId="3"/>
  </si>
  <si>
    <t>譲受人(借人の事由)</t>
    <rPh sb="0" eb="2">
      <t>ユズリウケ</t>
    </rPh>
    <rPh sb="2" eb="3">
      <t>ニン</t>
    </rPh>
    <rPh sb="4" eb="5">
      <t>カ</t>
    </rPh>
    <rPh sb="5" eb="6">
      <t>ニン</t>
    </rPh>
    <rPh sb="7" eb="9">
      <t>ジユウ</t>
    </rPh>
    <phoneticPr fontId="3"/>
  </si>
  <si>
    <t>自作地相互の交換</t>
    <rPh sb="0" eb="2">
      <t>ジサク</t>
    </rPh>
    <rPh sb="2" eb="3">
      <t>チ</t>
    </rPh>
    <rPh sb="3" eb="5">
      <t>ソウゴ</t>
    </rPh>
    <rPh sb="6" eb="8">
      <t>コウカン</t>
    </rPh>
    <phoneticPr fontId="3"/>
  </si>
  <si>
    <t>同一世帯内での生前贈与</t>
    <rPh sb="0" eb="2">
      <t>ドウイツ</t>
    </rPh>
    <rPh sb="2" eb="4">
      <t>セタイ</t>
    </rPh>
    <rPh sb="4" eb="5">
      <t>ナイ</t>
    </rPh>
    <rPh sb="7" eb="9">
      <t>セイゼン</t>
    </rPh>
    <rPh sb="9" eb="11">
      <t>ゾウヨ</t>
    </rPh>
    <phoneticPr fontId="3"/>
  </si>
  <si>
    <t>後継者へ一括</t>
    <rPh sb="0" eb="3">
      <t>コウケイシャ</t>
    </rPh>
    <rPh sb="4" eb="6">
      <t>イッカツ</t>
    </rPh>
    <phoneticPr fontId="3"/>
  </si>
  <si>
    <t>参加農業生産法人への出資</t>
    <rPh sb="0" eb="2">
      <t>サンカ</t>
    </rPh>
    <rPh sb="2" eb="4">
      <t>ノウギョウ</t>
    </rPh>
    <rPh sb="4" eb="6">
      <t>セイサン</t>
    </rPh>
    <rPh sb="6" eb="8">
      <t>ホウジン</t>
    </rPh>
    <rPh sb="10" eb="12">
      <t>シュッシ</t>
    </rPh>
    <phoneticPr fontId="3"/>
  </si>
  <si>
    <t>後継者へ部分</t>
    <rPh sb="0" eb="3">
      <t>コウケイシャ</t>
    </rPh>
    <rPh sb="4" eb="6">
      <t>ブブン</t>
    </rPh>
    <phoneticPr fontId="3"/>
  </si>
  <si>
    <t>経営規模の拡大</t>
    <rPh sb="0" eb="2">
      <t>ケイエイ</t>
    </rPh>
    <rPh sb="2" eb="4">
      <t>キボ</t>
    </rPh>
    <rPh sb="5" eb="7">
      <t>カクダイ</t>
    </rPh>
    <phoneticPr fontId="3"/>
  </si>
  <si>
    <t>　次の農地について</t>
    <rPh sb="1" eb="2">
      <t>ツギ</t>
    </rPh>
    <rPh sb="3" eb="5">
      <t>ノウチ</t>
    </rPh>
    <phoneticPr fontId="3"/>
  </si>
  <si>
    <t>経営移譲年金受給のため</t>
    <rPh sb="0" eb="2">
      <t>ケイエイ</t>
    </rPh>
    <rPh sb="2" eb="4">
      <t>イジョウ</t>
    </rPh>
    <rPh sb="4" eb="6">
      <t>ネンキン</t>
    </rPh>
    <rPh sb="6" eb="8">
      <t>ジュキュウ</t>
    </rPh>
    <phoneticPr fontId="3"/>
  </si>
  <si>
    <t>新しく分家させるため</t>
    <rPh sb="0" eb="1">
      <t>アタラ</t>
    </rPh>
    <rPh sb="3" eb="5">
      <t>ブンケ</t>
    </rPh>
    <phoneticPr fontId="3"/>
  </si>
  <si>
    <t>受贈(経営承継人等)</t>
    <rPh sb="0" eb="2">
      <t>ジュゾウ</t>
    </rPh>
    <rPh sb="3" eb="5">
      <t>ケイエイ</t>
    </rPh>
    <rPh sb="5" eb="7">
      <t>ショウケイ</t>
    </rPh>
    <rPh sb="7" eb="8">
      <t>ニン</t>
    </rPh>
    <rPh sb="8" eb="9">
      <t>トウ</t>
    </rPh>
    <phoneticPr fontId="3"/>
  </si>
  <si>
    <t>農業廃止</t>
    <rPh sb="0" eb="2">
      <t>ノウギョウ</t>
    </rPh>
    <rPh sb="2" eb="4">
      <t>ハイシ</t>
    </rPh>
    <phoneticPr fontId="3"/>
  </si>
  <si>
    <t>その他の世帯員へ</t>
    <rPh sb="2" eb="3">
      <t>タ</t>
    </rPh>
    <rPh sb="4" eb="7">
      <t>セタイイン</t>
    </rPh>
    <phoneticPr fontId="3"/>
  </si>
  <si>
    <t>経営譲受</t>
    <rPh sb="0" eb="2">
      <t>ケイエイ</t>
    </rPh>
    <rPh sb="2" eb="4">
      <t>ユズリウケ</t>
    </rPh>
    <phoneticPr fontId="3"/>
  </si>
  <si>
    <t>１　申請者の氏名等</t>
    <rPh sb="2" eb="5">
      <t>シンセイシャ</t>
    </rPh>
    <rPh sb="6" eb="9">
      <t>シメイトウ</t>
    </rPh>
    <phoneticPr fontId="3"/>
  </si>
  <si>
    <t>兼業のため経営縮小</t>
    <rPh sb="0" eb="2">
      <t>ケンギョウ</t>
    </rPh>
    <rPh sb="5" eb="7">
      <t>ケイエイ</t>
    </rPh>
    <rPh sb="7" eb="9">
      <t>シュクショウ</t>
    </rPh>
    <phoneticPr fontId="3"/>
  </si>
  <si>
    <t>既に分家している者への贈与</t>
    <rPh sb="0" eb="1">
      <t>スデ</t>
    </rPh>
    <rPh sb="2" eb="4">
      <t>ブンケ</t>
    </rPh>
    <rPh sb="8" eb="9">
      <t>モノ</t>
    </rPh>
    <rPh sb="11" eb="13">
      <t>ゾウヨ</t>
    </rPh>
    <phoneticPr fontId="3"/>
  </si>
  <si>
    <t>その他</t>
    <rPh sb="2" eb="3">
      <t>タ</t>
    </rPh>
    <phoneticPr fontId="3"/>
  </si>
  <si>
    <t>申請者</t>
    <rPh sb="0" eb="3">
      <t>シンセイシャ</t>
    </rPh>
    <phoneticPr fontId="3"/>
  </si>
  <si>
    <t>氏　名</t>
    <rPh sb="0" eb="1">
      <t>シ</t>
    </rPh>
    <rPh sb="2" eb="3">
      <t>メイ</t>
    </rPh>
    <phoneticPr fontId="3"/>
  </si>
  <si>
    <t>年齢</t>
    <rPh sb="0" eb="2">
      <t>ネンレイ</t>
    </rPh>
    <phoneticPr fontId="3"/>
  </si>
  <si>
    <t>職業</t>
    <rPh sb="0" eb="2">
      <t>ショクギョウ</t>
    </rPh>
    <phoneticPr fontId="3"/>
  </si>
  <si>
    <t>住　所</t>
    <rPh sb="0" eb="1">
      <t>ジュウ</t>
    </rPh>
    <rPh sb="2" eb="3">
      <t>ショ</t>
    </rPh>
    <phoneticPr fontId="3"/>
  </si>
  <si>
    <t>電話番号</t>
    <rPh sb="0" eb="2">
      <t>デンワ</t>
    </rPh>
    <rPh sb="2" eb="4">
      <t>バンゴウ</t>
    </rPh>
    <phoneticPr fontId="3"/>
  </si>
  <si>
    <t>高齢化による経営縮小</t>
    <rPh sb="0" eb="3">
      <t>コウレイカ</t>
    </rPh>
    <rPh sb="6" eb="8">
      <t>ケイエイ</t>
    </rPh>
    <rPh sb="8" eb="10">
      <t>シュクショウ</t>
    </rPh>
    <phoneticPr fontId="3"/>
  </si>
  <si>
    <t>相手方の要望</t>
    <rPh sb="0" eb="2">
      <t>アイテ</t>
    </rPh>
    <rPh sb="2" eb="3">
      <t>カタ</t>
    </rPh>
    <rPh sb="4" eb="6">
      <t>ヨウボウ</t>
    </rPh>
    <phoneticPr fontId="3"/>
  </si>
  <si>
    <t>病気等で労力不足</t>
    <rPh sb="0" eb="2">
      <t>ビョウキ</t>
    </rPh>
    <rPh sb="2" eb="3">
      <t>トウ</t>
    </rPh>
    <rPh sb="4" eb="6">
      <t>ロウリョク</t>
    </rPh>
    <rPh sb="6" eb="8">
      <t>フソク</t>
    </rPh>
    <phoneticPr fontId="3"/>
  </si>
  <si>
    <t>農業協同組合が信託財産を処分する</t>
    <rPh sb="0" eb="2">
      <t>ノウギョウ</t>
    </rPh>
    <rPh sb="2" eb="4">
      <t>キョウドウ</t>
    </rPh>
    <rPh sb="4" eb="6">
      <t>クミアイ</t>
    </rPh>
    <rPh sb="7" eb="9">
      <t>シンタク</t>
    </rPh>
    <rPh sb="9" eb="11">
      <t>ザイサン</t>
    </rPh>
    <rPh sb="12" eb="14">
      <t>ショブン</t>
    </rPh>
    <phoneticPr fontId="3"/>
  </si>
  <si>
    <t>耕作不便又は低生産地のため</t>
    <rPh sb="0" eb="2">
      <t>コウサク</t>
    </rPh>
    <rPh sb="2" eb="4">
      <t>フベン</t>
    </rPh>
    <rPh sb="4" eb="5">
      <t>マタ</t>
    </rPh>
    <rPh sb="6" eb="7">
      <t>テイ</t>
    </rPh>
    <rPh sb="7" eb="10">
      <t>セイサンチ</t>
    </rPh>
    <phoneticPr fontId="3"/>
  </si>
  <si>
    <t>資金が必要なため</t>
    <rPh sb="0" eb="2">
      <t>シキン</t>
    </rPh>
    <rPh sb="3" eb="5">
      <t>ヒツヨウ</t>
    </rPh>
    <phoneticPr fontId="3"/>
  </si>
  <si>
    <t>営農資金</t>
    <rPh sb="0" eb="2">
      <t>エイノウ</t>
    </rPh>
    <rPh sb="2" eb="4">
      <t>シキン</t>
    </rPh>
    <phoneticPr fontId="3"/>
  </si>
  <si>
    <t>農地保有合理化法人が信託財産を処分する</t>
    <rPh sb="0" eb="2">
      <t>ノウチ</t>
    </rPh>
    <rPh sb="2" eb="4">
      <t>ホユウ</t>
    </rPh>
    <rPh sb="4" eb="7">
      <t>ゴウリカ</t>
    </rPh>
    <rPh sb="7" eb="9">
      <t>ホウジン</t>
    </rPh>
    <rPh sb="10" eb="12">
      <t>シンタク</t>
    </rPh>
    <rPh sb="12" eb="14">
      <t>ザイサン</t>
    </rPh>
    <rPh sb="15" eb="17">
      <t>ショブン</t>
    </rPh>
    <phoneticPr fontId="3"/>
  </si>
  <si>
    <t>２　許可を受けようとする土地の所在等</t>
    <rPh sb="2" eb="4">
      <t>キョカ</t>
    </rPh>
    <rPh sb="5" eb="6">
      <t>ウ</t>
    </rPh>
    <rPh sb="12" eb="14">
      <t>トチ</t>
    </rPh>
    <rPh sb="15" eb="18">
      <t>ショザイトウ</t>
    </rPh>
    <phoneticPr fontId="3"/>
  </si>
  <si>
    <t>(土地の登記事項証明書を添付してください。)</t>
    <rPh sb="1" eb="3">
      <t>トチ</t>
    </rPh>
    <rPh sb="4" eb="6">
      <t>トウキ</t>
    </rPh>
    <rPh sb="6" eb="8">
      <t>ジコウ</t>
    </rPh>
    <rPh sb="8" eb="11">
      <t>ショウメイショ</t>
    </rPh>
    <rPh sb="12" eb="14">
      <t>テンプ</t>
    </rPh>
    <phoneticPr fontId="3"/>
  </si>
  <si>
    <t>農業経営上の負債整理</t>
    <rPh sb="0" eb="2">
      <t>ノウギョウ</t>
    </rPh>
    <rPh sb="2" eb="4">
      <t>ケイエイ</t>
    </rPh>
    <rPh sb="4" eb="5">
      <t>ジョウ</t>
    </rPh>
    <rPh sb="6" eb="8">
      <t>フサイ</t>
    </rPh>
    <rPh sb="8" eb="10">
      <t>セイリ</t>
    </rPh>
    <phoneticPr fontId="3"/>
  </si>
  <si>
    <t>所在・地番
(湯沢市）</t>
    <rPh sb="0" eb="2">
      <t>ショザイ</t>
    </rPh>
    <rPh sb="3" eb="5">
      <t>チバン</t>
    </rPh>
    <rPh sb="7" eb="10">
      <t>ユザワシ</t>
    </rPh>
    <phoneticPr fontId="3"/>
  </si>
  <si>
    <t>地　目</t>
    <rPh sb="0" eb="1">
      <t>チ</t>
    </rPh>
    <rPh sb="2" eb="3">
      <t>メ</t>
    </rPh>
    <phoneticPr fontId="3"/>
  </si>
  <si>
    <t>面積(㎡)</t>
    <rPh sb="0" eb="2">
      <t>メンセキ</t>
    </rPh>
    <phoneticPr fontId="3"/>
  </si>
  <si>
    <t>10a当たり普通収穫高　(㎏)</t>
    <rPh sb="3" eb="4">
      <t>ア</t>
    </rPh>
    <rPh sb="6" eb="8">
      <t>フツウ</t>
    </rPh>
    <rPh sb="8" eb="10">
      <t>シュウカク</t>
    </rPh>
    <rPh sb="10" eb="11">
      <t>タカ</t>
    </rPh>
    <phoneticPr fontId="3"/>
  </si>
  <si>
    <t>対価、賃料等の額(円)
〔10a当たりの額〕</t>
    <rPh sb="0" eb="2">
      <t>タイカ</t>
    </rPh>
    <rPh sb="3" eb="5">
      <t>チンリョウ</t>
    </rPh>
    <rPh sb="5" eb="6">
      <t>トウ</t>
    </rPh>
    <rPh sb="7" eb="8">
      <t>ガク</t>
    </rPh>
    <rPh sb="9" eb="10">
      <t>エン</t>
    </rPh>
    <rPh sb="16" eb="17">
      <t>ア</t>
    </rPh>
    <rPh sb="20" eb="21">
      <t>ガク</t>
    </rPh>
    <phoneticPr fontId="3"/>
  </si>
  <si>
    <r>
      <t xml:space="preserve">所有者の氏名又は名称　
</t>
    </r>
    <r>
      <rPr>
        <sz val="8"/>
        <rFont val="ＭＳ Ｐ明朝"/>
        <family val="1"/>
        <charset val="128"/>
      </rPr>
      <t>〔現所有者が登記簿と異なる場合〕</t>
    </r>
    <rPh sb="0" eb="3">
      <t>ショユウシャ</t>
    </rPh>
    <rPh sb="4" eb="6">
      <t>シメイ</t>
    </rPh>
    <rPh sb="6" eb="7">
      <t>マタ</t>
    </rPh>
    <rPh sb="8" eb="10">
      <t>メイショウ</t>
    </rPh>
    <rPh sb="13" eb="14">
      <t>ゲン</t>
    </rPh>
    <rPh sb="14" eb="17">
      <t>ショユウシャ</t>
    </rPh>
    <rPh sb="18" eb="21">
      <t>トウキボ</t>
    </rPh>
    <rPh sb="22" eb="23">
      <t>コト</t>
    </rPh>
    <rPh sb="25" eb="27">
      <t>バアイ</t>
    </rPh>
    <phoneticPr fontId="3"/>
  </si>
  <si>
    <t>所有権以外の使用収益権が設定されている場合</t>
    <rPh sb="0" eb="3">
      <t>ショユウケン</t>
    </rPh>
    <rPh sb="3" eb="5">
      <t>イガイ</t>
    </rPh>
    <rPh sb="6" eb="8">
      <t>シヨウ</t>
    </rPh>
    <rPh sb="8" eb="10">
      <t>シュウエキ</t>
    </rPh>
    <rPh sb="10" eb="11">
      <t>ケン</t>
    </rPh>
    <rPh sb="12" eb="14">
      <t>セッテイ</t>
    </rPh>
    <rPh sb="19" eb="21">
      <t>バアイ</t>
    </rPh>
    <phoneticPr fontId="3"/>
  </si>
  <si>
    <r>
      <t>区域</t>
    </r>
    <r>
      <rPr>
        <sz val="6"/>
        <rFont val="ＭＳ Ｐ明朝"/>
        <family val="1"/>
        <charset val="128"/>
      </rPr>
      <t>(該当に○)</t>
    </r>
    <rPh sb="0" eb="2">
      <t>クイキ</t>
    </rPh>
    <phoneticPr fontId="3"/>
  </si>
  <si>
    <t>結婚・分家・相続等</t>
    <rPh sb="0" eb="2">
      <t>ケッコン</t>
    </rPh>
    <rPh sb="3" eb="5">
      <t>ブンケ</t>
    </rPh>
    <rPh sb="6" eb="9">
      <t>ソウゾクトウ</t>
    </rPh>
    <phoneticPr fontId="3"/>
  </si>
  <si>
    <t>その他
　(  　　　　　　          )</t>
    <rPh sb="2" eb="3">
      <t>タ</t>
    </rPh>
    <phoneticPr fontId="3"/>
  </si>
  <si>
    <t>農用区域</t>
    <rPh sb="0" eb="2">
      <t>クイキ</t>
    </rPh>
    <rPh sb="2" eb="4">
      <t>クイキ</t>
    </rPh>
    <phoneticPr fontId="3"/>
  </si>
  <si>
    <t>市街化区域</t>
    <rPh sb="0" eb="2">
      <t>シガイ</t>
    </rPh>
    <rPh sb="2" eb="3">
      <t>カ</t>
    </rPh>
    <rPh sb="3" eb="5">
      <t>クイキ</t>
    </rPh>
    <phoneticPr fontId="3"/>
  </si>
  <si>
    <t>生活・住宅新改築等資金</t>
    <rPh sb="0" eb="2">
      <t>セイカツ</t>
    </rPh>
    <rPh sb="3" eb="5">
      <t>ジュウタク</t>
    </rPh>
    <rPh sb="5" eb="9">
      <t>シンカイチクトウ</t>
    </rPh>
    <rPh sb="9" eb="11">
      <t>シキン</t>
    </rPh>
    <phoneticPr fontId="3"/>
  </si>
  <si>
    <t>大字</t>
    <rPh sb="0" eb="2">
      <t>オオアザ</t>
    </rPh>
    <phoneticPr fontId="3"/>
  </si>
  <si>
    <t>字</t>
    <rPh sb="0" eb="1">
      <t>アザ</t>
    </rPh>
    <phoneticPr fontId="3"/>
  </si>
  <si>
    <t>地番</t>
    <rPh sb="0" eb="2">
      <t>チバン</t>
    </rPh>
    <phoneticPr fontId="3"/>
  </si>
  <si>
    <t>登記簿</t>
    <rPh sb="0" eb="3">
      <t>トウキボ</t>
    </rPh>
    <phoneticPr fontId="3"/>
  </si>
  <si>
    <t>現況</t>
    <rPh sb="0" eb="2">
      <t>ゲンキョウ</t>
    </rPh>
    <phoneticPr fontId="3"/>
  </si>
  <si>
    <t>権利の種
類、内容</t>
    <rPh sb="0" eb="2">
      <t>ケンリ</t>
    </rPh>
    <rPh sb="3" eb="4">
      <t>タネ</t>
    </rPh>
    <rPh sb="5" eb="6">
      <t>タグイ</t>
    </rPh>
    <rPh sb="7" eb="9">
      <t>ナイヨウ</t>
    </rPh>
    <phoneticPr fontId="3"/>
  </si>
  <si>
    <t>権利者の氏名又は名称</t>
    <rPh sb="0" eb="3">
      <t>ケンリシャ</t>
    </rPh>
    <rPh sb="4" eb="6">
      <t>シメイ</t>
    </rPh>
    <rPh sb="6" eb="7">
      <t>マタ</t>
    </rPh>
    <rPh sb="8" eb="10">
      <t>メイショウ</t>
    </rPh>
    <phoneticPr fontId="3"/>
  </si>
  <si>
    <t>５　その他参考となるべき事項</t>
    <rPh sb="4" eb="5">
      <t>タ</t>
    </rPh>
    <rPh sb="5" eb="7">
      <t>サンコウ</t>
    </rPh>
    <rPh sb="12" eb="14">
      <t>ジコウ</t>
    </rPh>
    <phoneticPr fontId="3"/>
  </si>
  <si>
    <t>合計</t>
    <rPh sb="0" eb="2">
      <t>ゴウケイ</t>
    </rPh>
    <phoneticPr fontId="3"/>
  </si>
  <si>
    <t>内訳：　田</t>
    <rPh sb="0" eb="2">
      <t>ウチワケ</t>
    </rPh>
    <rPh sb="4" eb="5">
      <t>タ</t>
    </rPh>
    <phoneticPr fontId="3"/>
  </si>
  <si>
    <t>３　権利を設定し、又は移転しようとする契約の内容</t>
    <rPh sb="2" eb="4">
      <t>ケンリ</t>
    </rPh>
    <rPh sb="5" eb="7">
      <t>セッテイ</t>
    </rPh>
    <rPh sb="9" eb="10">
      <t>マタ</t>
    </rPh>
    <rPh sb="11" eb="13">
      <t>イテン</t>
    </rPh>
    <rPh sb="19" eb="21">
      <t>ケイヤク</t>
    </rPh>
    <rPh sb="22" eb="24">
      <t>ナイヨウ</t>
    </rPh>
    <phoneticPr fontId="3"/>
  </si>
  <si>
    <t>(1)権利の設定・移転の時期</t>
    <rPh sb="3" eb="5">
      <t>ケンリ</t>
    </rPh>
    <rPh sb="6" eb="8">
      <t>セッテイ</t>
    </rPh>
    <rPh sb="9" eb="11">
      <t>イテン</t>
    </rPh>
    <rPh sb="12" eb="14">
      <t>ジキ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</si>
  <si>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</si>
  <si>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(3)契約期間</t>
    <rPh sb="3" eb="5">
      <t>ケイヤク</t>
    </rPh>
    <rPh sb="5" eb="7">
      <t>キカン</t>
    </rPh>
    <phoneticPr fontId="3"/>
  </si>
  <si>
    <t>　自　　　</t>
    <rPh sb="1" eb="2">
      <t>ジ</t>
    </rPh>
    <phoneticPr fontId="3"/>
  </si>
  <si>
    <t>　至　　</t>
    <rPh sb="1" eb="2">
      <t>シ</t>
    </rPh>
    <phoneticPr fontId="3"/>
  </si>
  <si>
    <t>(2)売買価格又は賃貸借料金</t>
    <rPh sb="3" eb="5">
      <t>バイバイ</t>
    </rPh>
    <rPh sb="5" eb="7">
      <t>カカク</t>
    </rPh>
    <rPh sb="7" eb="8">
      <t>マタ</t>
    </rPh>
    <rPh sb="9" eb="12">
      <t>チンタイシャク</t>
    </rPh>
    <rPh sb="12" eb="14">
      <t>リョウキン</t>
    </rPh>
    <phoneticPr fontId="3"/>
  </si>
  <si>
    <t/>
  </si>
  <si>
    <t>(4)事業概要
(水田裏作の場合)</t>
    <rPh sb="3" eb="5">
      <t>ジギョウ</t>
    </rPh>
    <rPh sb="5" eb="7">
      <t>ガイヨウ</t>
    </rPh>
    <rPh sb="9" eb="11">
      <t>スイデン</t>
    </rPh>
    <rPh sb="11" eb="13">
      <t>ウラサク</t>
    </rPh>
    <rPh sb="14" eb="16">
      <t>バアイ</t>
    </rPh>
    <phoneticPr fontId="3"/>
  </si>
  <si>
    <t>賃借料</t>
    <rPh sb="0" eb="1">
      <t>チン</t>
    </rPh>
    <rPh sb="1" eb="2">
      <t>シャク</t>
    </rPh>
    <rPh sb="2" eb="3">
      <t>リョウ</t>
    </rPh>
    <phoneticPr fontId="3"/>
  </si>
  <si>
    <t>筆</t>
    <rPh sb="0" eb="1">
      <t>フデ</t>
    </rPh>
    <phoneticPr fontId="3"/>
  </si>
  <si>
    <t>㎡</t>
    <phoneticPr fontId="3"/>
  </si>
  <si>
    <t>田　　筆</t>
    <rPh sb="0" eb="1">
      <t>タ</t>
    </rPh>
    <rPh sb="3" eb="4">
      <t>ヒツ</t>
    </rPh>
    <phoneticPr fontId="3"/>
  </si>
  <si>
    <t>　　㎡</t>
    <phoneticPr fontId="3"/>
  </si>
  <si>
    <t>畑　　筆</t>
    <rPh sb="0" eb="1">
      <t>ハタケ</t>
    </rPh>
    <rPh sb="3" eb="4">
      <t>フデ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</si>
</sst>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[$-411]ggge&quot;年&quot;m&quot;月&quot;d&quot;日&quot;;@"/>
    <numFmt numFmtId="177" formatCode="&quot;＜&quot;@&quot;＞&quot;"/>
    <numFmt numFmtId="178" formatCode="@&quot;をしたいので、農地法第3条第1項に規定する許可を申請します。&quot;"/>
    <numFmt numFmtId="179" formatCode="#,##0.00;&quot;△ &quot;#,##0.00"/>
    <numFmt numFmtId="180" formatCode="&quot;〔&quot;#,##0&quot;〕&quot;"/>
    <numFmt numFmtId="181" formatCode="0&quot; 筆&quot;"/>
    <numFmt numFmtId="182" formatCode="#,##0.00&quot;㎡&quot;"/>
    <numFmt numFmtId="183" formatCode="&quot;田 &quot;0&quot; 筆&quot;"/>
    <numFmt numFmtId="184" formatCode="&quot;畑 &quot;0\ &quot;筆&quot;"/>
    <numFmt numFmtId="187" formatCode="#,##0&quot;円&quot;"/>
    <numFmt numFmtId="188" formatCode="&quot;米　&quot;#,##0&quot;　㎏&quot;"/>
  </numFmts>
  <fonts count="13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176" fontId="4" fillId="0" borderId="1" xfId="0" applyNumberFormat="1" applyFont="1" applyBorder="1" applyAlignment="1">
      <alignment horizontal="center"/>
    </xf>
    <xf numFmtId="0" fontId="2" fillId="0" borderId="0" xfId="0" applyFont="1" applyBorder="1"/>
    <xf numFmtId="176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/>
    <xf numFmtId="0" fontId="0" fillId="0" borderId="0" xfId="0" applyAlignment="1"/>
    <xf numFmtId="177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178" fontId="0" fillId="0" borderId="0" xfId="0" applyNumberFormat="1" applyAlignment="1"/>
    <xf numFmtId="178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 shrinkToFit="1"/>
    </xf>
    <xf numFmtId="179" fontId="2" fillId="0" borderId="24" xfId="0" applyNumberFormat="1" applyFont="1" applyBorder="1" applyAlignment="1">
      <alignment horizontal="right" vertical="center" shrinkToFit="1"/>
    </xf>
    <xf numFmtId="0" fontId="2" fillId="0" borderId="24" xfId="0" applyNumberFormat="1" applyFont="1" applyBorder="1" applyAlignment="1">
      <alignment horizontal="right" vertical="center" wrapText="1"/>
    </xf>
    <xf numFmtId="38" fontId="2" fillId="0" borderId="24" xfId="1" applyFont="1" applyBorder="1" applyAlignment="1">
      <alignment vertical="center" wrapText="1" shrinkToFit="1"/>
    </xf>
    <xf numFmtId="180" fontId="5" fillId="0" borderId="9" xfId="1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vertical="center" textRotation="255"/>
      <protection locked="0"/>
    </xf>
    <xf numFmtId="0" fontId="2" fillId="0" borderId="10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44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vertical="center" textRotation="255"/>
    </xf>
    <xf numFmtId="0" fontId="2" fillId="0" borderId="10" xfId="0" applyFont="1" applyBorder="1" applyAlignment="1"/>
    <xf numFmtId="0" fontId="2" fillId="0" borderId="0" xfId="0" applyFont="1" applyBorder="1" applyAlignment="1">
      <alignment vertical="center" textRotation="255"/>
    </xf>
    <xf numFmtId="0" fontId="2" fillId="0" borderId="44" xfId="0" applyFont="1" applyBorder="1" applyAlignment="1"/>
    <xf numFmtId="0" fontId="2" fillId="0" borderId="35" xfId="0" applyFont="1" applyBorder="1" applyAlignment="1"/>
    <xf numFmtId="0" fontId="2" fillId="0" borderId="0" xfId="0" applyFont="1" applyBorder="1" applyAlignment="1"/>
    <xf numFmtId="0" fontId="4" fillId="0" borderId="24" xfId="0" applyFont="1" applyBorder="1" applyAlignment="1">
      <alignment horizontal="center" vertical="center"/>
    </xf>
    <xf numFmtId="181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183" fontId="4" fillId="0" borderId="25" xfId="0" applyNumberFormat="1" applyFont="1" applyBorder="1" applyAlignment="1">
      <alignment horizontal="center" vertical="center"/>
    </xf>
    <xf numFmtId="184" fontId="4" fillId="0" borderId="2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38" fontId="2" fillId="0" borderId="0" xfId="0" applyNumberFormat="1" applyFont="1"/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/>
    <xf numFmtId="0" fontId="2" fillId="0" borderId="1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187" fontId="2" fillId="0" borderId="2" xfId="0" applyNumberFormat="1" applyFont="1" applyBorder="1" applyAlignment="1" applyProtection="1">
      <alignment horizontal="center" vertical="center"/>
    </xf>
    <xf numFmtId="187" fontId="0" fillId="0" borderId="2" xfId="0" applyNumberForma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/>
    </xf>
    <xf numFmtId="188" fontId="2" fillId="0" borderId="5" xfId="0" applyNumberFormat="1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182" fontId="4" fillId="0" borderId="25" xfId="0" applyNumberFormat="1" applyFont="1" applyBorder="1" applyAlignment="1">
      <alignment horizontal="center" vertical="center"/>
    </xf>
    <xf numFmtId="182" fontId="4" fillId="0" borderId="2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/>
      <protection locked="0"/>
    </xf>
    <xf numFmtId="0" fontId="7" fillId="0" borderId="35" xfId="0" applyFont="1" applyBorder="1" applyAlignment="1">
      <alignment horizontal="center" vertical="center" textRotation="255" shrinkToFit="1"/>
    </xf>
    <xf numFmtId="0" fontId="0" fillId="0" borderId="27" xfId="0" applyBorder="1" applyAlignment="1"/>
    <xf numFmtId="0" fontId="0" fillId="0" borderId="44" xfId="0" applyBorder="1" applyAlignment="1"/>
    <xf numFmtId="0" fontId="7" fillId="0" borderId="35" xfId="0" applyFont="1" applyBorder="1" applyAlignment="1">
      <alignment horizontal="center" vertical="center" textRotation="255"/>
    </xf>
    <xf numFmtId="0" fontId="8" fillId="0" borderId="33" xfId="0" applyNumberFormat="1" applyFont="1" applyBorder="1" applyAlignment="1" applyProtection="1">
      <alignment vertical="center" textRotation="255" wrapText="1"/>
      <protection locked="0"/>
    </xf>
    <xf numFmtId="0" fontId="0" fillId="0" borderId="34" xfId="0" applyBorder="1" applyAlignment="1" applyProtection="1">
      <alignment vertical="center" textRotation="255" wrapText="1"/>
      <protection locked="0"/>
    </xf>
    <xf numFmtId="0" fontId="0" fillId="0" borderId="39" xfId="0" applyBorder="1" applyAlignment="1" applyProtection="1">
      <alignment vertical="center" textRotation="255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4" xfId="0" applyFont="1" applyBorder="1" applyAlignment="1">
      <alignment horizontal="left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5" xfId="0" applyBorder="1" applyAlignment="1"/>
    <xf numFmtId="0" fontId="0" fillId="0" borderId="26" xfId="0" applyBorder="1" applyAlignment="1"/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 textRotation="255" wrapText="1"/>
      <protection locked="0"/>
    </xf>
    <xf numFmtId="0" fontId="7" fillId="0" borderId="21" xfId="0" applyFont="1" applyBorder="1" applyAlignment="1" applyProtection="1">
      <alignment horizontal="center" vertical="center" textRotation="255" wrapText="1"/>
      <protection locked="0"/>
    </xf>
    <xf numFmtId="176" fontId="4" fillId="0" borderId="1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82" fontId="4" fillId="0" borderId="25" xfId="0" applyNumberFormat="1" applyFont="1" applyBorder="1" applyAlignment="1">
      <alignment horizontal="right" vertical="center" shrinkToFit="1"/>
    </xf>
    <xf numFmtId="182" fontId="4" fillId="0" borderId="2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13</xdr:row>
      <xdr:rowOff>66675</xdr:rowOff>
    </xdr:from>
    <xdr:to>
      <xdr:col>24</xdr:col>
      <xdr:colOff>1933575</xdr:colOff>
      <xdr:row>19</xdr:row>
      <xdr:rowOff>114300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3887450" y="2981325"/>
          <a:ext cx="1885950" cy="1495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16</xdr:col>
      <xdr:colOff>180975</xdr:colOff>
      <xdr:row>29</xdr:row>
      <xdr:rowOff>19050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95350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16</xdr:col>
      <xdr:colOff>209550</xdr:colOff>
      <xdr:row>21</xdr:row>
      <xdr:rowOff>57150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89820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16</xdr:col>
      <xdr:colOff>180975</xdr:colOff>
      <xdr:row>29</xdr:row>
      <xdr:rowOff>19050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95350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15</xdr:col>
      <xdr:colOff>942975</xdr:colOff>
      <xdr:row>27</xdr:row>
      <xdr:rowOff>95250</xdr:rowOff>
    </xdr:from>
    <xdr:to>
      <xdr:col>24</xdr:col>
      <xdr:colOff>1695450</xdr:colOff>
      <xdr:row>47</xdr:row>
      <xdr:rowOff>38100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6229350"/>
          <a:ext cx="6762750" cy="481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11.&#36786;&#26989;&#22996;&#21729;&#20250;/01000.&#36786;&#26989;&#22996;&#21729;&#20250;&#20107;&#21209;&#23616;/01005.&#36786;&#22320;&#36786;&#21209;&#29677;/300&#12288;&#36786;&#22320;&#12539;&#36786;&#21209;/301&#12288;&#12375;&#12435;&#12379;&#12356;&#12424;&#12358;&#12375;/&#9733;&#65299;&#26465;/(&#20197;&#21069;&#12398;)%20&#65299;&#26465;&#27096;&#24335;/&#65299;&#26465;&#20351;&#29992;&#36024;&#20511;&#65288;&#21407;&#2641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38598;&#31309;&#25152;&#26377;&#27177;%20&#65288;&#21407;&#264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21033;&#29992;&#27177;&#29992;&#32025;(&#21407;&#264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入力賃移"/>
      <sheetName val="許可書"/>
      <sheetName val="許可書別紙"/>
      <sheetName val="契約書"/>
      <sheetName val="許可書賃移"/>
      <sheetName val="賃借移同意書"/>
      <sheetName val="法務局"/>
      <sheetName val="委任状"/>
      <sheetName val="念書"/>
      <sheetName val="相続人同意書"/>
      <sheetName val="共有者同意書"/>
      <sheetName val="共済"/>
      <sheetName val="山田"/>
      <sheetName val="岩崎"/>
      <sheetName val="雄物川"/>
      <sheetName val="中央"/>
      <sheetName val="稲川"/>
    </sheetNames>
    <sheetDataSet>
      <sheetData sheetId="0">
        <row r="2">
          <cell r="B2" t="str">
            <v>平成　　年　　月　　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法務局"/>
      <sheetName val="契約書"/>
      <sheetName val="集積計画書"/>
      <sheetName val="承諾書"/>
      <sheetName val="嘱託請求書 "/>
      <sheetName val="所得控除"/>
      <sheetName val="登録免許税"/>
      <sheetName val="取得税"/>
      <sheetName val="承諾書住所変更"/>
      <sheetName val="山田"/>
      <sheetName val="岩崎"/>
      <sheetName val="雄物川"/>
      <sheetName val="中央"/>
      <sheetName val="稲川"/>
      <sheetName val="雄勝"/>
      <sheetName val="許可書"/>
      <sheetName val="別添Ⅰ一般"/>
      <sheetName val="別添Ⅱ法人・従事しない"/>
      <sheetName val="別添Ⅲ特殊"/>
      <sheetName val="許可書別紙"/>
      <sheetName val="許可書賃移"/>
      <sheetName val="入力賃移"/>
      <sheetName val="賃借移同意書"/>
      <sheetName val="委任状"/>
      <sheetName val="念書"/>
      <sheetName val="相続人同意書"/>
      <sheetName val="共有者同意書"/>
      <sheetName val="共済"/>
    </sheetNames>
    <sheetDataSet>
      <sheetData sheetId="0">
        <row r="30">
          <cell r="B30">
            <v>500000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契約書賃貸借"/>
      <sheetName val="契約書使用貸借"/>
      <sheetName val="法務局"/>
      <sheetName val="委任状"/>
      <sheetName val="念書"/>
      <sheetName val="相続人同意書"/>
      <sheetName val="共有者同意書"/>
      <sheetName val="使用貸借に関する地主の同意書"/>
      <sheetName val="岩崎"/>
      <sheetName val="山田"/>
      <sheetName val="中央"/>
      <sheetName val="稲川"/>
      <sheetName val="雄物川"/>
      <sheetName val="集積計画書(賃貸借）"/>
      <sheetName val="集積計画書(使用貸借）"/>
      <sheetName val="利用権更新通知"/>
      <sheetName val="利用権終了"/>
    </sheetNames>
    <sheetDataSet>
      <sheetData sheetId="0">
        <row r="3">
          <cell r="B3" t="str">
            <v>平成　　年　　月　　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53"/>
  <sheetViews>
    <sheetView showZeros="0" tabSelected="1" view="pageBreakPreview" zoomScale="90" zoomScaleNormal="100" zoomScaleSheetLayoutView="100" workbookViewId="0">
      <selection activeCell="F45" sqref="F45"/>
    </sheetView>
  </sheetViews>
  <sheetFormatPr defaultRowHeight="13.5" x14ac:dyDescent="0.15"/>
  <cols>
    <col min="1" max="1" width="11.42578125" style="1" customWidth="1"/>
    <col min="2" max="2" width="11.5703125" style="1" customWidth="1"/>
    <col min="3" max="3" width="7.85546875" style="1" customWidth="1"/>
    <col min="4" max="4" width="7.140625" style="1" customWidth="1"/>
    <col min="5" max="5" width="7" style="1" customWidth="1"/>
    <col min="6" max="6" width="9.85546875" style="1" customWidth="1"/>
    <col min="7" max="7" width="6.28515625" style="1" customWidth="1"/>
    <col min="8" max="8" width="8.28515625" style="1" customWidth="1"/>
    <col min="9" max="9" width="9.28515625" style="1" customWidth="1"/>
    <col min="10" max="10" width="12.85546875" style="1" customWidth="1"/>
    <col min="11" max="11" width="7.42578125" style="1" customWidth="1"/>
    <col min="12" max="12" width="7.7109375" style="1" customWidth="1"/>
    <col min="13" max="15" width="4" style="1" customWidth="1"/>
    <col min="16" max="16" width="12.85546875" style="1" customWidth="1"/>
    <col min="17" max="17" width="4.42578125" style="1" customWidth="1"/>
    <col min="18" max="18" width="7.140625" style="1" customWidth="1"/>
    <col min="19" max="19" width="23.5703125" style="1" customWidth="1"/>
    <col min="20" max="20" width="4.28515625" style="1" customWidth="1"/>
    <col min="21" max="21" width="7.140625" style="1" customWidth="1"/>
    <col min="22" max="22" width="23.5703125" style="1" customWidth="1"/>
    <col min="23" max="23" width="1.42578125" style="3" customWidth="1"/>
    <col min="24" max="24" width="4.42578125" style="1" customWidth="1"/>
    <col min="25" max="25" width="29.85546875" style="1" customWidth="1"/>
    <col min="26" max="16384" width="9.140625" style="1"/>
  </cols>
  <sheetData>
    <row r="1" spans="1:25" x14ac:dyDescent="0.15">
      <c r="L1" s="2" t="s">
        <v>0</v>
      </c>
      <c r="M1" s="179"/>
      <c r="N1" s="180"/>
      <c r="O1" s="181"/>
    </row>
    <row r="2" spans="1:25" ht="18" customHeight="1" x14ac:dyDescent="0.15">
      <c r="L2" s="4" t="s">
        <v>1</v>
      </c>
      <c r="M2" s="182"/>
      <c r="N2" s="183"/>
      <c r="O2" s="184"/>
      <c r="P2" s="5"/>
      <c r="W2" s="1"/>
    </row>
    <row r="3" spans="1:25" ht="18" customHeight="1" x14ac:dyDescent="0.15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W3" s="1"/>
    </row>
    <row r="4" spans="1:25" ht="18" customHeight="1" x14ac:dyDescent="0.15">
      <c r="A4" s="6"/>
      <c r="K4" s="186" t="s">
        <v>3</v>
      </c>
      <c r="L4" s="187"/>
      <c r="M4" s="187"/>
      <c r="N4" s="187"/>
      <c r="W4" s="1"/>
    </row>
    <row r="5" spans="1:25" ht="18" customHeight="1" x14ac:dyDescent="0.15">
      <c r="A5" s="7" t="s">
        <v>4</v>
      </c>
      <c r="B5" s="7"/>
      <c r="C5" s="7"/>
    </row>
    <row r="6" spans="1:25" ht="18" customHeight="1" x14ac:dyDescent="0.15">
      <c r="A6" s="8" t="str">
        <f>IF(#REF!=3,"譲渡人","貸人")</f>
        <v>貸人</v>
      </c>
      <c r="B6" s="9"/>
      <c r="D6" s="10"/>
      <c r="I6" s="11" t="str">
        <f>IF(#REF!=3,"譲受人","借人")</f>
        <v>借人</v>
      </c>
      <c r="Q6" s="7" t="s">
        <v>5</v>
      </c>
    </row>
    <row r="7" spans="1:25" ht="18" customHeight="1" x14ac:dyDescent="0.15">
      <c r="A7" s="7" t="s">
        <v>6</v>
      </c>
      <c r="B7" s="7" t="s">
        <v>7</v>
      </c>
      <c r="C7" s="7"/>
      <c r="D7" s="7"/>
      <c r="I7" s="7" t="s">
        <v>6</v>
      </c>
      <c r="J7" s="7" t="s">
        <v>7</v>
      </c>
      <c r="R7" s="188"/>
      <c r="S7" s="188"/>
      <c r="T7" s="188"/>
      <c r="U7" s="188"/>
      <c r="V7" s="188"/>
      <c r="W7" s="12"/>
    </row>
    <row r="8" spans="1:25" ht="18" customHeight="1" x14ac:dyDescent="0.15">
      <c r="A8" s="189" t="s">
        <v>8</v>
      </c>
      <c r="B8" s="191" t="s">
        <v>9</v>
      </c>
      <c r="C8" s="192"/>
      <c r="D8" s="192"/>
      <c r="E8" s="192"/>
      <c r="F8" s="13"/>
      <c r="G8" s="13"/>
      <c r="H8" s="13"/>
      <c r="I8" s="189" t="s">
        <v>8</v>
      </c>
      <c r="J8" s="191" t="s">
        <v>9</v>
      </c>
      <c r="K8" s="192"/>
      <c r="L8" s="192"/>
      <c r="M8" s="192"/>
      <c r="Q8" s="14"/>
      <c r="R8" s="193" t="s">
        <v>10</v>
      </c>
      <c r="S8" s="194"/>
      <c r="T8" s="194"/>
      <c r="U8" s="194"/>
      <c r="V8" s="195"/>
      <c r="W8" s="15"/>
      <c r="X8" s="174" t="s">
        <v>11</v>
      </c>
      <c r="Y8" s="174"/>
    </row>
    <row r="9" spans="1:25" ht="18" customHeight="1" x14ac:dyDescent="0.15">
      <c r="A9" s="190"/>
      <c r="B9" s="192"/>
      <c r="C9" s="192"/>
      <c r="D9" s="192"/>
      <c r="E9" s="192"/>
      <c r="F9" s="13"/>
      <c r="G9" s="13"/>
      <c r="H9" s="13"/>
      <c r="I9" s="190"/>
      <c r="J9" s="192"/>
      <c r="K9" s="192"/>
      <c r="L9" s="192"/>
      <c r="M9" s="192"/>
      <c r="Q9" s="16">
        <v>1</v>
      </c>
      <c r="R9" s="175" t="s">
        <v>12</v>
      </c>
      <c r="S9" s="176"/>
      <c r="T9" s="17">
        <v>13</v>
      </c>
      <c r="U9" s="177" t="s">
        <v>13</v>
      </c>
      <c r="V9" s="18" t="s">
        <v>14</v>
      </c>
      <c r="W9" s="19"/>
      <c r="X9" s="17">
        <v>1</v>
      </c>
      <c r="Y9" s="20" t="s">
        <v>12</v>
      </c>
    </row>
    <row r="10" spans="1:25" ht="18" customHeight="1" x14ac:dyDescent="0.15">
      <c r="Q10" s="21">
        <v>2</v>
      </c>
      <c r="R10" s="169" t="s">
        <v>15</v>
      </c>
      <c r="S10" s="170"/>
      <c r="T10" s="22">
        <v>14</v>
      </c>
      <c r="U10" s="178"/>
      <c r="V10" s="23" t="s">
        <v>16</v>
      </c>
      <c r="W10" s="19"/>
      <c r="X10" s="22">
        <v>2</v>
      </c>
      <c r="Y10" s="24" t="s">
        <v>17</v>
      </c>
    </row>
    <row r="11" spans="1:25" ht="18" customHeight="1" x14ac:dyDescent="0.15">
      <c r="A11" s="25" t="s">
        <v>18</v>
      </c>
      <c r="B11" s="5"/>
      <c r="C11" s="26" t="str">
        <f>#REF!</f>
        <v>使用貸借権の設定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Q11" s="21">
        <v>3</v>
      </c>
      <c r="R11" s="169" t="s">
        <v>19</v>
      </c>
      <c r="S11" s="170"/>
      <c r="T11" s="22">
        <v>15</v>
      </c>
      <c r="U11" s="178"/>
      <c r="V11" s="23" t="s">
        <v>20</v>
      </c>
      <c r="W11" s="19"/>
      <c r="X11" s="22">
        <v>3</v>
      </c>
      <c r="Y11" s="24" t="s">
        <v>21</v>
      </c>
    </row>
    <row r="12" spans="1:25" ht="18" customHeight="1" x14ac:dyDescent="0.15">
      <c r="C12" s="28"/>
      <c r="D12" s="6"/>
      <c r="E12" s="6"/>
      <c r="F12" s="7"/>
      <c r="G12" s="7"/>
      <c r="J12" s="29"/>
      <c r="K12" s="7"/>
      <c r="Q12" s="21">
        <v>4</v>
      </c>
      <c r="R12" s="169" t="s">
        <v>22</v>
      </c>
      <c r="S12" s="170"/>
      <c r="T12" s="22">
        <v>16</v>
      </c>
      <c r="U12" s="178"/>
      <c r="V12" s="23" t="s">
        <v>23</v>
      </c>
      <c r="W12" s="19"/>
      <c r="X12" s="30">
        <v>4</v>
      </c>
      <c r="Y12" s="31" t="s">
        <v>24</v>
      </c>
    </row>
    <row r="13" spans="1:25" ht="18" customHeight="1" x14ac:dyDescent="0.15">
      <c r="A13" s="7" t="s">
        <v>25</v>
      </c>
      <c r="B13" s="7"/>
      <c r="C13" s="7"/>
      <c r="M13" s="13"/>
      <c r="N13" s="13"/>
      <c r="O13" s="13"/>
      <c r="Q13" s="21">
        <v>5</v>
      </c>
      <c r="R13" s="169" t="s">
        <v>26</v>
      </c>
      <c r="S13" s="170"/>
      <c r="T13" s="22">
        <v>17</v>
      </c>
      <c r="U13" s="173" t="s">
        <v>27</v>
      </c>
      <c r="V13" s="122"/>
      <c r="W13" s="19"/>
      <c r="X13" s="30">
        <v>5</v>
      </c>
      <c r="Y13" s="31" t="s">
        <v>28</v>
      </c>
    </row>
    <row r="14" spans="1:25" ht="18" customHeight="1" x14ac:dyDescent="0.15">
      <c r="A14" s="32" t="s">
        <v>29</v>
      </c>
      <c r="B14" s="160" t="s">
        <v>30</v>
      </c>
      <c r="C14" s="161"/>
      <c r="D14" s="162"/>
      <c r="E14" s="33" t="s">
        <v>31</v>
      </c>
      <c r="F14" s="160" t="s">
        <v>32</v>
      </c>
      <c r="G14" s="163"/>
      <c r="H14" s="160" t="s">
        <v>33</v>
      </c>
      <c r="I14" s="167"/>
      <c r="J14" s="167"/>
      <c r="K14" s="168"/>
      <c r="L14" s="160" t="s">
        <v>34</v>
      </c>
      <c r="M14" s="167"/>
      <c r="N14" s="167"/>
      <c r="O14" s="168"/>
      <c r="Q14" s="21">
        <v>6</v>
      </c>
      <c r="R14" s="169" t="s">
        <v>35</v>
      </c>
      <c r="S14" s="170"/>
      <c r="T14" s="22">
        <v>18</v>
      </c>
      <c r="U14" s="173" t="s">
        <v>36</v>
      </c>
      <c r="V14" s="122"/>
      <c r="W14" s="19"/>
      <c r="X14" s="34"/>
      <c r="Y14" s="35"/>
    </row>
    <row r="15" spans="1:25" ht="20.25" customHeight="1" x14ac:dyDescent="0.15">
      <c r="A15" s="32" t="str">
        <f>IF(#REF!=3,"譲渡人","貸人")</f>
        <v>貸人</v>
      </c>
      <c r="B15" s="160"/>
      <c r="C15" s="161"/>
      <c r="D15" s="162"/>
      <c r="E15" s="33"/>
      <c r="F15" s="160">
        <f>#REF!</f>
        <v>0</v>
      </c>
      <c r="G15" s="163"/>
      <c r="H15" s="164" t="str">
        <f>#REF!</f>
        <v>湯沢市</v>
      </c>
      <c r="I15" s="165"/>
      <c r="J15" s="165"/>
      <c r="K15" s="166"/>
      <c r="L15" s="160"/>
      <c r="M15" s="167"/>
      <c r="N15" s="167"/>
      <c r="O15" s="168"/>
      <c r="P15" s="7"/>
      <c r="Q15" s="21">
        <v>7</v>
      </c>
      <c r="R15" s="169" t="s">
        <v>37</v>
      </c>
      <c r="S15" s="170"/>
      <c r="T15" s="171">
        <v>19</v>
      </c>
      <c r="U15" s="156" t="s">
        <v>38</v>
      </c>
      <c r="V15" s="157"/>
      <c r="W15" s="36"/>
      <c r="X15" s="34"/>
      <c r="Y15" s="35"/>
    </row>
    <row r="16" spans="1:25" ht="20.25" customHeight="1" x14ac:dyDescent="0.15">
      <c r="A16" s="32" t="str">
        <f>IF(#REF!=3,"譲受人","借人")</f>
        <v>借人</v>
      </c>
      <c r="B16" s="160"/>
      <c r="C16" s="161"/>
      <c r="D16" s="162"/>
      <c r="E16" s="33"/>
      <c r="F16" s="160"/>
      <c r="G16" s="163"/>
      <c r="H16" s="164" t="str">
        <f>#REF!</f>
        <v>湯沢市</v>
      </c>
      <c r="I16" s="165"/>
      <c r="J16" s="165"/>
      <c r="K16" s="166"/>
      <c r="L16" s="160"/>
      <c r="M16" s="167"/>
      <c r="N16" s="167"/>
      <c r="O16" s="168"/>
      <c r="Q16" s="21">
        <v>8</v>
      </c>
      <c r="R16" s="169" t="s">
        <v>39</v>
      </c>
      <c r="S16" s="170"/>
      <c r="T16" s="172"/>
      <c r="U16" s="158"/>
      <c r="V16" s="159"/>
      <c r="W16" s="36"/>
      <c r="X16" s="34"/>
      <c r="Y16" s="35"/>
    </row>
    <row r="17" spans="1:25" ht="19.5" customHeight="1" x14ac:dyDescent="0.15">
      <c r="P17" s="13"/>
      <c r="Q17" s="21">
        <v>9</v>
      </c>
      <c r="R17" s="129" t="s">
        <v>40</v>
      </c>
      <c r="S17" s="37" t="s">
        <v>41</v>
      </c>
      <c r="T17" s="132">
        <v>20</v>
      </c>
      <c r="U17" s="121" t="s">
        <v>42</v>
      </c>
      <c r="V17" s="133"/>
      <c r="W17" s="36"/>
      <c r="X17" s="34"/>
      <c r="Y17" s="35"/>
    </row>
    <row r="18" spans="1:25" ht="18" customHeight="1" x14ac:dyDescent="0.15">
      <c r="A18" s="7" t="s">
        <v>43</v>
      </c>
      <c r="B18" s="7"/>
      <c r="C18" s="7"/>
      <c r="D18" s="7"/>
      <c r="E18" s="7"/>
      <c r="F18" s="7"/>
      <c r="G18" s="38" t="s">
        <v>44</v>
      </c>
      <c r="H18" s="7"/>
      <c r="I18" s="7"/>
      <c r="J18" s="7"/>
      <c r="K18" s="7"/>
      <c r="L18" s="7"/>
      <c r="M18" s="7"/>
      <c r="N18" s="7"/>
      <c r="O18" s="7"/>
      <c r="P18" s="6"/>
      <c r="Q18" s="21">
        <v>10</v>
      </c>
      <c r="R18" s="130"/>
      <c r="S18" s="37" t="s">
        <v>45</v>
      </c>
      <c r="T18" s="132"/>
      <c r="U18" s="121"/>
      <c r="V18" s="133"/>
      <c r="W18" s="36"/>
      <c r="X18" s="34"/>
      <c r="Y18" s="35"/>
    </row>
    <row r="19" spans="1:25" ht="18" customHeight="1" x14ac:dyDescent="0.15">
      <c r="A19" s="134" t="s">
        <v>46</v>
      </c>
      <c r="B19" s="135"/>
      <c r="C19" s="136"/>
      <c r="D19" s="116" t="s">
        <v>47</v>
      </c>
      <c r="E19" s="143"/>
      <c r="F19" s="134" t="s">
        <v>48</v>
      </c>
      <c r="G19" s="149" t="s">
        <v>49</v>
      </c>
      <c r="H19" s="134" t="s">
        <v>50</v>
      </c>
      <c r="I19" s="151"/>
      <c r="J19" s="108" t="s">
        <v>51</v>
      </c>
      <c r="K19" s="134" t="s">
        <v>52</v>
      </c>
      <c r="L19" s="151"/>
      <c r="M19" s="116" t="s">
        <v>53</v>
      </c>
      <c r="N19" s="117"/>
      <c r="O19" s="118"/>
      <c r="P19" s="12"/>
      <c r="Q19" s="21">
        <v>11</v>
      </c>
      <c r="R19" s="130"/>
      <c r="S19" s="37" t="s">
        <v>54</v>
      </c>
      <c r="T19" s="119">
        <v>21</v>
      </c>
      <c r="U19" s="121" t="s">
        <v>55</v>
      </c>
      <c r="V19" s="122"/>
      <c r="W19" s="19"/>
      <c r="X19" s="34"/>
      <c r="Y19" s="35"/>
    </row>
    <row r="20" spans="1:25" ht="18" customHeight="1" x14ac:dyDescent="0.15">
      <c r="A20" s="137"/>
      <c r="B20" s="138"/>
      <c r="C20" s="139"/>
      <c r="D20" s="144"/>
      <c r="E20" s="145"/>
      <c r="F20" s="148"/>
      <c r="G20" s="150"/>
      <c r="H20" s="148"/>
      <c r="I20" s="152"/>
      <c r="J20" s="153"/>
      <c r="K20" s="148"/>
      <c r="L20" s="152"/>
      <c r="M20" s="125" t="s">
        <v>56</v>
      </c>
      <c r="N20" s="125" t="s">
        <v>57</v>
      </c>
      <c r="O20" s="128" t="s">
        <v>28</v>
      </c>
      <c r="P20" s="12"/>
      <c r="Q20" s="39">
        <v>12</v>
      </c>
      <c r="R20" s="131"/>
      <c r="S20" s="40" t="s">
        <v>58</v>
      </c>
      <c r="T20" s="120"/>
      <c r="U20" s="123"/>
      <c r="V20" s="124"/>
      <c r="W20" s="19"/>
      <c r="X20" s="41"/>
      <c r="Y20" s="42"/>
    </row>
    <row r="21" spans="1:25" ht="18" customHeight="1" x14ac:dyDescent="0.15">
      <c r="A21" s="140"/>
      <c r="B21" s="141"/>
      <c r="C21" s="142"/>
      <c r="D21" s="146"/>
      <c r="E21" s="147"/>
      <c r="F21" s="148"/>
      <c r="G21" s="150"/>
      <c r="H21" s="148"/>
      <c r="I21" s="152"/>
      <c r="J21" s="153"/>
      <c r="K21" s="154"/>
      <c r="L21" s="155"/>
      <c r="M21" s="126"/>
      <c r="N21" s="126"/>
      <c r="O21" s="126"/>
    </row>
    <row r="22" spans="1:25" ht="13.5" customHeight="1" x14ac:dyDescent="0.15">
      <c r="A22" s="108" t="s">
        <v>59</v>
      </c>
      <c r="B22" s="108" t="s">
        <v>60</v>
      </c>
      <c r="C22" s="108" t="s">
        <v>61</v>
      </c>
      <c r="D22" s="110" t="s">
        <v>62</v>
      </c>
      <c r="E22" s="112" t="s">
        <v>63</v>
      </c>
      <c r="F22" s="148"/>
      <c r="G22" s="150"/>
      <c r="H22" s="148"/>
      <c r="I22" s="152"/>
      <c r="J22" s="153"/>
      <c r="K22" s="114" t="s">
        <v>64</v>
      </c>
      <c r="L22" s="86" t="s">
        <v>65</v>
      </c>
      <c r="M22" s="126"/>
      <c r="N22" s="126"/>
      <c r="O22" s="126"/>
      <c r="P22" s="7"/>
      <c r="Q22" s="7" t="s">
        <v>66</v>
      </c>
    </row>
    <row r="23" spans="1:25" ht="12" customHeight="1" x14ac:dyDescent="0.15">
      <c r="A23" s="109"/>
      <c r="B23" s="109"/>
      <c r="C23" s="109"/>
      <c r="D23" s="111"/>
      <c r="E23" s="113"/>
      <c r="F23" s="148"/>
      <c r="G23" s="150"/>
      <c r="H23" s="148"/>
      <c r="I23" s="152"/>
      <c r="J23" s="153"/>
      <c r="K23" s="115"/>
      <c r="L23" s="87"/>
      <c r="M23" s="127"/>
      <c r="N23" s="127"/>
      <c r="O23" s="127"/>
      <c r="P23" s="43"/>
    </row>
    <row r="24" spans="1:25" ht="19.5" customHeight="1" x14ac:dyDescent="0.15">
      <c r="A24" s="44"/>
      <c r="B24" s="44"/>
      <c r="C24" s="45"/>
      <c r="D24" s="45"/>
      <c r="E24" s="45"/>
      <c r="F24" s="46"/>
      <c r="G24" s="47"/>
      <c r="H24" s="48"/>
      <c r="I24" s="49"/>
      <c r="J24" s="50"/>
      <c r="K24" s="51"/>
      <c r="L24" s="50"/>
      <c r="M24" s="52"/>
      <c r="N24" s="53"/>
      <c r="O24" s="53" t="str">
        <f t="shared" ref="O24:O43" si="0">IF(AND(総筆数&lt;21,C24&lt;&gt;""),IF(M24="○","","○"),"")</f>
        <v/>
      </c>
      <c r="P24" s="43"/>
      <c r="Q24" s="7"/>
      <c r="R24" s="7"/>
      <c r="S24" s="7"/>
      <c r="T24" s="7"/>
      <c r="U24" s="7"/>
      <c r="V24" s="7"/>
      <c r="W24" s="54"/>
    </row>
    <row r="25" spans="1:25" ht="19.5" customHeight="1" x14ac:dyDescent="0.15">
      <c r="A25" s="44" t="str">
        <f>IF(総筆数&lt;21,IF(#REF!="","",#REF!),"")</f>
        <v>以下余白</v>
      </c>
      <c r="B25" s="44" t="str">
        <f>IF(総筆数&lt;21,IF(#REF!="","",#REF!),"")</f>
        <v/>
      </c>
      <c r="C25" s="45" t="str">
        <f>IF(総筆数&lt;21,IF(#REF!="","",#REF!),"")</f>
        <v/>
      </c>
      <c r="D25" s="45" t="str">
        <f>IF(総筆数&lt;21,IF(#REF!="","",#REF!),"")</f>
        <v/>
      </c>
      <c r="E25" s="45" t="str">
        <f>IF(総筆数&lt;21,IF(#REF!="","",#REF!),"")</f>
        <v/>
      </c>
      <c r="F25" s="46" t="str">
        <f>IF(総筆数&lt;21,IF(#REF!="","",#REF!),"")</f>
        <v/>
      </c>
      <c r="G25" s="47" t="str">
        <f>IF(総筆数&lt;21,IF(#REF!="","",#REF!),"")</f>
        <v/>
      </c>
      <c r="H25" s="48" t="str">
        <f>IF(総筆数&lt;21,IF(#REF!="","",#REF!),"")</f>
        <v/>
      </c>
      <c r="I25" s="49" t="str">
        <f>IF(総筆数&lt;21,IF(#REF!="","",#REF!),"")</f>
        <v/>
      </c>
      <c r="J25" s="50" t="str">
        <f>IF(総筆数&lt;21,IF(#REF!="","",#REF!),"")</f>
        <v/>
      </c>
      <c r="K25" s="51" t="str">
        <f>IF(総筆数&lt;21,IF(#REF!="","",#REF!),"")</f>
        <v/>
      </c>
      <c r="L25" s="50" t="str">
        <f>IF(総筆数&lt;21,IF(#REF!="","",#REF!),"")</f>
        <v/>
      </c>
      <c r="M25" s="52" t="str">
        <f>IF(総筆数&lt;21,IF(#REF!="","","○"),"")</f>
        <v/>
      </c>
      <c r="N25" s="55"/>
      <c r="O25" s="53" t="str">
        <f t="shared" si="0"/>
        <v/>
      </c>
      <c r="P25" s="56"/>
      <c r="Q25" s="7"/>
      <c r="R25" s="7"/>
      <c r="S25" s="7"/>
      <c r="T25" s="7"/>
      <c r="U25" s="7"/>
      <c r="V25" s="7"/>
      <c r="W25" s="54"/>
    </row>
    <row r="26" spans="1:25" ht="19.5" customHeight="1" x14ac:dyDescent="0.15">
      <c r="A26" s="44" t="str">
        <f>IF(総筆数&lt;21,IF(#REF!="","",#REF!),"")</f>
        <v/>
      </c>
      <c r="B26" s="44" t="str">
        <f>IF(総筆数&lt;21,IF(#REF!="","",#REF!),"")</f>
        <v/>
      </c>
      <c r="C26" s="45" t="str">
        <f>IF(総筆数&lt;21,IF(#REF!="","",#REF!),"")</f>
        <v/>
      </c>
      <c r="D26" s="45" t="str">
        <f>IF(総筆数&lt;21,IF(#REF!="","",#REF!),"")</f>
        <v/>
      </c>
      <c r="E26" s="45" t="str">
        <f>IF(総筆数&lt;21,IF(#REF!="","",#REF!),"")</f>
        <v/>
      </c>
      <c r="F26" s="46" t="str">
        <f>IF(総筆数&lt;21,IF(#REF!="","",#REF!),"")</f>
        <v/>
      </c>
      <c r="G26" s="47" t="str">
        <f>IF(総筆数&lt;21,IF(#REF!="","",#REF!),"")</f>
        <v/>
      </c>
      <c r="H26" s="48" t="str">
        <f>IF(総筆数&lt;21,IF(#REF!="","",#REF!),"")</f>
        <v/>
      </c>
      <c r="I26" s="49" t="str">
        <f>IF(総筆数&lt;21,IF(#REF!="","",#REF!),"")</f>
        <v/>
      </c>
      <c r="J26" s="50" t="str">
        <f>IF(総筆数&lt;21,IF(#REF!="","",#REF!),"")</f>
        <v/>
      </c>
      <c r="K26" s="51" t="str">
        <f>IF(総筆数&lt;21,IF(#REF!="","",#REF!),"")</f>
        <v/>
      </c>
      <c r="L26" s="50" t="str">
        <f>IF(総筆数&lt;21,IF(#REF!="","",#REF!),"")</f>
        <v/>
      </c>
      <c r="M26" s="52" t="str">
        <f>IF(総筆数&lt;21,IF(#REF!="","","○"),"")</f>
        <v/>
      </c>
      <c r="N26" s="57"/>
      <c r="O26" s="53" t="str">
        <f t="shared" si="0"/>
        <v/>
      </c>
      <c r="P26" s="56"/>
      <c r="Q26" s="7"/>
      <c r="R26" s="7"/>
      <c r="S26" s="7"/>
      <c r="T26" s="7"/>
      <c r="U26" s="7"/>
      <c r="V26" s="7"/>
      <c r="W26" s="54"/>
    </row>
    <row r="27" spans="1:25" ht="19.5" customHeight="1" x14ac:dyDescent="0.15">
      <c r="A27" s="44" t="str">
        <f>IF(総筆数&lt;21,IF(#REF!="","",#REF!),"")</f>
        <v/>
      </c>
      <c r="B27" s="44" t="str">
        <f>IF(総筆数&lt;21,IF(#REF!="","",#REF!),"")</f>
        <v/>
      </c>
      <c r="C27" s="45" t="str">
        <f>IF(総筆数&lt;21,IF(#REF!="","",#REF!),"")</f>
        <v/>
      </c>
      <c r="D27" s="45" t="str">
        <f>IF(総筆数&lt;21,IF(#REF!="","",#REF!),"")</f>
        <v/>
      </c>
      <c r="E27" s="45" t="str">
        <f>IF(総筆数&lt;21,IF(#REF!="","",#REF!),"")</f>
        <v/>
      </c>
      <c r="F27" s="46" t="str">
        <f>IF(総筆数&lt;21,IF(#REF!="","",#REF!),"")</f>
        <v/>
      </c>
      <c r="G27" s="47" t="str">
        <f>IF(総筆数&lt;21,IF(#REF!="","",#REF!),"")</f>
        <v/>
      </c>
      <c r="H27" s="48" t="str">
        <f>IF(総筆数&lt;21,IF(#REF!="","",#REF!),"")</f>
        <v/>
      </c>
      <c r="I27" s="49" t="str">
        <f>IF(総筆数&lt;21,IF(#REF!="","",#REF!),"")</f>
        <v/>
      </c>
      <c r="J27" s="50" t="str">
        <f>IF(総筆数&lt;21,IF(#REF!="","",#REF!),"")</f>
        <v/>
      </c>
      <c r="K27" s="51" t="str">
        <f>IF(総筆数&lt;21,IF(#REF!="","",#REF!),"")</f>
        <v/>
      </c>
      <c r="L27" s="50" t="str">
        <f>IF(総筆数&lt;21,IF(#REF!="","",#REF!),"")</f>
        <v/>
      </c>
      <c r="M27" s="52" t="str">
        <f>IF(総筆数&lt;21,IF(#REF!="","","○"),"")</f>
        <v/>
      </c>
      <c r="N27" s="58"/>
      <c r="O27" s="53" t="str">
        <f t="shared" si="0"/>
        <v/>
      </c>
      <c r="P27" s="56"/>
      <c r="Q27" s="7"/>
      <c r="R27" s="7"/>
      <c r="S27" s="7"/>
      <c r="T27" s="7"/>
      <c r="U27" s="7"/>
      <c r="V27" s="7"/>
      <c r="W27" s="54"/>
    </row>
    <row r="28" spans="1:25" ht="20.100000000000001" customHeight="1" x14ac:dyDescent="0.15">
      <c r="A28" s="44" t="str">
        <f>IF(総筆数&lt;21,IF(#REF!="","",#REF!),"")</f>
        <v/>
      </c>
      <c r="B28" s="44" t="str">
        <f>IF(総筆数&lt;21,IF(#REF!="","",#REF!),"")</f>
        <v/>
      </c>
      <c r="C28" s="45" t="str">
        <f>IF(総筆数&lt;21,IF(#REF!="","",#REF!),"")</f>
        <v/>
      </c>
      <c r="D28" s="45" t="str">
        <f>IF(総筆数&lt;21,IF(#REF!="","",#REF!),"")</f>
        <v/>
      </c>
      <c r="E28" s="45" t="str">
        <f>IF(総筆数&lt;21,IF(#REF!="","",#REF!),"")</f>
        <v/>
      </c>
      <c r="F28" s="46" t="str">
        <f>IF(総筆数&lt;21,IF(#REF!="","",#REF!),"")</f>
        <v/>
      </c>
      <c r="G28" s="47" t="str">
        <f>IF(総筆数&lt;21,IF(#REF!="","",#REF!),"")</f>
        <v/>
      </c>
      <c r="H28" s="48" t="str">
        <f>IF(総筆数&lt;21,IF(#REF!="","",#REF!),"")</f>
        <v/>
      </c>
      <c r="I28" s="49" t="str">
        <f>IF(総筆数&lt;21,IF(#REF!="","",#REF!),"")</f>
        <v/>
      </c>
      <c r="J28" s="50" t="str">
        <f>IF(総筆数&lt;21,IF(#REF!="","",#REF!),"")</f>
        <v/>
      </c>
      <c r="K28" s="51" t="str">
        <f>IF(総筆数&lt;21,IF(#REF!="","",#REF!),"")</f>
        <v/>
      </c>
      <c r="L28" s="50" t="str">
        <f>IF(総筆数&lt;21,IF(#REF!="","",#REF!),"")</f>
        <v/>
      </c>
      <c r="M28" s="52" t="str">
        <f>IF(総筆数&lt;21,IF(#REF!="","","○"),"")</f>
        <v/>
      </c>
      <c r="N28" s="58"/>
      <c r="O28" s="53" t="str">
        <f t="shared" si="0"/>
        <v/>
      </c>
      <c r="P28" s="59"/>
      <c r="Q28" s="7"/>
      <c r="R28" s="7"/>
      <c r="S28" s="7"/>
      <c r="T28" s="7"/>
      <c r="U28" s="7"/>
      <c r="V28" s="7"/>
      <c r="W28" s="54"/>
    </row>
    <row r="29" spans="1:25" ht="20.100000000000001" customHeight="1" x14ac:dyDescent="0.15">
      <c r="A29" s="44" t="str">
        <f>IF(総筆数&lt;21,IF(#REF!="","",#REF!),"")</f>
        <v/>
      </c>
      <c r="B29" s="44" t="str">
        <f>IF(総筆数&lt;21,IF(#REF!="","",#REF!),"")</f>
        <v/>
      </c>
      <c r="C29" s="45" t="str">
        <f>IF(総筆数&lt;21,IF(#REF!="","",#REF!),"")</f>
        <v/>
      </c>
      <c r="D29" s="45" t="str">
        <f>IF(総筆数&lt;21,IF(#REF!="","",#REF!),"")</f>
        <v/>
      </c>
      <c r="E29" s="45" t="str">
        <f>IF(総筆数&lt;21,IF(#REF!="","",#REF!),"")</f>
        <v/>
      </c>
      <c r="F29" s="46" t="str">
        <f>IF(総筆数&lt;21,IF(#REF!="","",#REF!),"")</f>
        <v/>
      </c>
      <c r="G29" s="47" t="str">
        <f>IF(総筆数&lt;21,IF(#REF!="","",#REF!),"")</f>
        <v/>
      </c>
      <c r="H29" s="48" t="str">
        <f>IF(総筆数&lt;21,IF(#REF!="","",#REF!),"")</f>
        <v/>
      </c>
      <c r="I29" s="49" t="str">
        <f>IF(総筆数&lt;21,IF(#REF!="","",#REF!),"")</f>
        <v/>
      </c>
      <c r="J29" s="50" t="str">
        <f>IF(総筆数&lt;21,IF(#REF!="","",#REF!),"")</f>
        <v/>
      </c>
      <c r="K29" s="51" t="str">
        <f>IF(総筆数&lt;21,IF(#REF!="","",#REF!),"")</f>
        <v/>
      </c>
      <c r="L29" s="50" t="str">
        <f>IF(総筆数&lt;21,IF(#REF!="","",#REF!),"")</f>
        <v/>
      </c>
      <c r="M29" s="52" t="str">
        <f>IF(総筆数&lt;21,IF(#REF!="","","○"),"")</f>
        <v/>
      </c>
      <c r="N29" s="60"/>
      <c r="O29" s="53" t="str">
        <f t="shared" si="0"/>
        <v/>
      </c>
      <c r="P29" s="59"/>
      <c r="Q29" s="7"/>
      <c r="R29" s="7"/>
      <c r="S29" s="7"/>
      <c r="T29" s="7"/>
      <c r="U29" s="7"/>
      <c r="V29" s="7"/>
      <c r="W29" s="54"/>
    </row>
    <row r="30" spans="1:25" ht="20.100000000000001" customHeight="1" x14ac:dyDescent="0.15">
      <c r="A30" s="44" t="str">
        <f>IF(総筆数&lt;21,IF(#REF!="","",#REF!),"")</f>
        <v/>
      </c>
      <c r="B30" s="44" t="str">
        <f>IF(総筆数&lt;21,IF(#REF!="","",#REF!),"")</f>
        <v/>
      </c>
      <c r="C30" s="45" t="str">
        <f>IF(総筆数&lt;21,IF(#REF!="","",#REF!),"")</f>
        <v/>
      </c>
      <c r="D30" s="45" t="str">
        <f>IF(総筆数&lt;21,IF(#REF!="","",#REF!),"")</f>
        <v/>
      </c>
      <c r="E30" s="45" t="str">
        <f>IF(総筆数&lt;21,IF(#REF!="","",#REF!),"")</f>
        <v/>
      </c>
      <c r="F30" s="46" t="str">
        <f>IF(総筆数&lt;21,IF(#REF!="","",#REF!),"")</f>
        <v/>
      </c>
      <c r="G30" s="47" t="str">
        <f>IF(総筆数&lt;21,IF(#REF!="","",#REF!),"")</f>
        <v/>
      </c>
      <c r="H30" s="48" t="str">
        <f>IF(総筆数&lt;21,IF(#REF!="","",#REF!),"")</f>
        <v/>
      </c>
      <c r="I30" s="49" t="str">
        <f>IF(総筆数&lt;21,IF(#REF!="","",#REF!),"")</f>
        <v/>
      </c>
      <c r="J30" s="50" t="str">
        <f>IF(総筆数&lt;21,IF(#REF!="","",#REF!),"")</f>
        <v/>
      </c>
      <c r="K30" s="51" t="str">
        <f>IF(総筆数&lt;21,IF(#REF!="","",#REF!),"")</f>
        <v/>
      </c>
      <c r="L30" s="50" t="str">
        <f>IF(総筆数&lt;21,IF(#REF!="","",#REF!),"")</f>
        <v/>
      </c>
      <c r="M30" s="52" t="str">
        <f>IF(総筆数&lt;21,IF(#REF!="","","○"),"")</f>
        <v/>
      </c>
      <c r="N30" s="61"/>
      <c r="O30" s="53" t="str">
        <f t="shared" si="0"/>
        <v/>
      </c>
      <c r="P30" s="59"/>
      <c r="Q30" s="7"/>
      <c r="R30" s="7"/>
      <c r="S30" s="7"/>
      <c r="T30" s="7"/>
      <c r="U30" s="7"/>
      <c r="V30" s="7"/>
      <c r="W30" s="54"/>
    </row>
    <row r="31" spans="1:25" ht="20.100000000000001" customHeight="1" x14ac:dyDescent="0.15">
      <c r="A31" s="44" t="str">
        <f>IF(総筆数&lt;21,IF(#REF!="","",#REF!),"")</f>
        <v/>
      </c>
      <c r="B31" s="44" t="str">
        <f>IF(総筆数&lt;21,IF(#REF!="","",#REF!),"")</f>
        <v/>
      </c>
      <c r="C31" s="45" t="str">
        <f>IF(総筆数&lt;21,IF(#REF!="","",#REF!),"")</f>
        <v/>
      </c>
      <c r="D31" s="45" t="str">
        <f>IF(総筆数&lt;21,IF(#REF!="","",#REF!),"")</f>
        <v/>
      </c>
      <c r="E31" s="45" t="str">
        <f>IF(総筆数&lt;21,IF(#REF!="","",#REF!),"")</f>
        <v/>
      </c>
      <c r="F31" s="46" t="str">
        <f>IF(総筆数&lt;21,IF(#REF!="","",#REF!),"")</f>
        <v/>
      </c>
      <c r="G31" s="47" t="str">
        <f>IF(総筆数&lt;21,IF(#REF!="","",#REF!),"")</f>
        <v/>
      </c>
      <c r="H31" s="48" t="str">
        <f>IF(総筆数&lt;21,IF(#REF!="","",#REF!),"")</f>
        <v/>
      </c>
      <c r="I31" s="49" t="str">
        <f>IF(総筆数&lt;21,IF(#REF!="","",#REF!),"")</f>
        <v/>
      </c>
      <c r="J31" s="50" t="str">
        <f>IF(総筆数&lt;21,IF(#REF!="","",#REF!),"")</f>
        <v/>
      </c>
      <c r="K31" s="51" t="str">
        <f>IF(総筆数&lt;21,IF(#REF!="","",#REF!),"")</f>
        <v/>
      </c>
      <c r="L31" s="50" t="str">
        <f>IF(総筆数&lt;21,IF(#REF!="","",#REF!),"")</f>
        <v/>
      </c>
      <c r="M31" s="52" t="str">
        <f>IF(総筆数&lt;21,IF(#REF!="","","○"),"")</f>
        <v/>
      </c>
      <c r="N31" s="58"/>
      <c r="O31" s="53" t="str">
        <f t="shared" si="0"/>
        <v/>
      </c>
      <c r="P31" s="62"/>
      <c r="Q31" s="7"/>
      <c r="R31" s="7"/>
      <c r="S31" s="7"/>
      <c r="T31" s="7"/>
      <c r="U31" s="7"/>
      <c r="V31" s="7"/>
      <c r="W31" s="54"/>
    </row>
    <row r="32" spans="1:25" ht="20.100000000000001" customHeight="1" x14ac:dyDescent="0.15">
      <c r="A32" s="44" t="str">
        <f>IF(総筆数&lt;21,IF(#REF!="","",#REF!),"")</f>
        <v/>
      </c>
      <c r="B32" s="44" t="str">
        <f>IF(総筆数&lt;21,IF(#REF!="","",#REF!),"")</f>
        <v/>
      </c>
      <c r="C32" s="45" t="str">
        <f>IF(総筆数&lt;21,IF(#REF!="","",#REF!),"")</f>
        <v/>
      </c>
      <c r="D32" s="45" t="str">
        <f>IF(総筆数&lt;21,IF(#REF!="","",#REF!),"")</f>
        <v/>
      </c>
      <c r="E32" s="45" t="str">
        <f>IF(総筆数&lt;21,IF(#REF!="","",#REF!),"")</f>
        <v/>
      </c>
      <c r="F32" s="46" t="str">
        <f>IF(総筆数&lt;21,IF(#REF!="","",#REF!),"")</f>
        <v/>
      </c>
      <c r="G32" s="47" t="str">
        <f>IF(総筆数&lt;21,IF(#REF!="","",#REF!),"")</f>
        <v/>
      </c>
      <c r="H32" s="48" t="str">
        <f>IF(総筆数&lt;21,IF(#REF!="","",#REF!),"")</f>
        <v/>
      </c>
      <c r="I32" s="49" t="str">
        <f>IF(総筆数&lt;21,IF(#REF!="","",#REF!),"")</f>
        <v/>
      </c>
      <c r="J32" s="50" t="str">
        <f>IF(総筆数&lt;21,IF(#REF!="","",#REF!),"")</f>
        <v/>
      </c>
      <c r="K32" s="51" t="str">
        <f>IF(総筆数&lt;21,IF(#REF!="","",#REF!),"")</f>
        <v/>
      </c>
      <c r="L32" s="50" t="str">
        <f>IF(総筆数&lt;21,IF(#REF!="","",#REF!),"")</f>
        <v/>
      </c>
      <c r="M32" s="52" t="str">
        <f>IF(総筆数&lt;21,IF(#REF!="","","○"),"")</f>
        <v/>
      </c>
      <c r="N32" s="58"/>
      <c r="O32" s="53" t="str">
        <f t="shared" si="0"/>
        <v/>
      </c>
      <c r="P32" s="62"/>
      <c r="Q32" s="7"/>
      <c r="R32" s="7"/>
      <c r="S32" s="7"/>
      <c r="T32" s="7"/>
      <c r="U32" s="7"/>
      <c r="V32" s="7"/>
      <c r="W32" s="54"/>
    </row>
    <row r="33" spans="1:23" ht="20.100000000000001" customHeight="1" x14ac:dyDescent="0.15">
      <c r="A33" s="44" t="str">
        <f>IF(総筆数&lt;21,IF(#REF!="","",#REF!),"")</f>
        <v/>
      </c>
      <c r="B33" s="44" t="str">
        <f>IF(総筆数&lt;21,IF(#REF!="","",#REF!),"")</f>
        <v/>
      </c>
      <c r="C33" s="45" t="str">
        <f>IF(総筆数&lt;21,IF(#REF!="","",#REF!),"")</f>
        <v/>
      </c>
      <c r="D33" s="45" t="str">
        <f>IF(総筆数&lt;21,IF(#REF!="","",#REF!),"")</f>
        <v/>
      </c>
      <c r="E33" s="45" t="str">
        <f>IF(総筆数&lt;21,IF(#REF!="","",#REF!),"")</f>
        <v/>
      </c>
      <c r="F33" s="46" t="str">
        <f>IF(総筆数&lt;21,IF(#REF!="","",#REF!),"")</f>
        <v/>
      </c>
      <c r="G33" s="47" t="str">
        <f>IF(総筆数&lt;21,IF(#REF!="","",#REF!),"")</f>
        <v/>
      </c>
      <c r="H33" s="48" t="str">
        <f>IF(総筆数&lt;21,IF(#REF!="","",#REF!),"")</f>
        <v/>
      </c>
      <c r="I33" s="49" t="str">
        <f>IF(総筆数&lt;21,IF(#REF!="","",#REF!),"")</f>
        <v/>
      </c>
      <c r="J33" s="50" t="str">
        <f>IF(総筆数&lt;21,IF(#REF!="","",#REF!),"")</f>
        <v/>
      </c>
      <c r="K33" s="51" t="str">
        <f>IF(総筆数&lt;21,IF(#REF!="","",#REF!),"")</f>
        <v/>
      </c>
      <c r="L33" s="50" t="str">
        <f>IF(総筆数&lt;21,IF(#REF!="","",#REF!),"")</f>
        <v/>
      </c>
      <c r="M33" s="52" t="str">
        <f>IF(総筆数&lt;21,IF(#REF!="","","○"),"")</f>
        <v/>
      </c>
      <c r="N33" s="60"/>
      <c r="O33" s="53" t="str">
        <f t="shared" si="0"/>
        <v/>
      </c>
      <c r="P33" s="62"/>
      <c r="Q33" s="7"/>
      <c r="R33" s="7"/>
      <c r="S33" s="7"/>
      <c r="T33" s="7"/>
      <c r="U33" s="7"/>
      <c r="V33" s="7"/>
      <c r="W33" s="54"/>
    </row>
    <row r="34" spans="1:23" ht="20.100000000000001" customHeight="1" x14ac:dyDescent="0.15">
      <c r="A34" s="44" t="str">
        <f>IF(総筆数&lt;21,IF(#REF!="","",#REF!),"")</f>
        <v/>
      </c>
      <c r="B34" s="44" t="str">
        <f>IF(総筆数&lt;21,IF(#REF!="","",#REF!),"")</f>
        <v/>
      </c>
      <c r="C34" s="45" t="str">
        <f>IF(総筆数&lt;21,IF(#REF!="","",#REF!),"")</f>
        <v/>
      </c>
      <c r="D34" s="45" t="str">
        <f>IF(総筆数&lt;21,IF(#REF!="","",#REF!),"")</f>
        <v/>
      </c>
      <c r="E34" s="45" t="str">
        <f>IF(総筆数&lt;21,IF(#REF!="","",#REF!),"")</f>
        <v/>
      </c>
      <c r="F34" s="46" t="str">
        <f>IF(総筆数&lt;21,IF(#REF!="","",#REF!),"")</f>
        <v/>
      </c>
      <c r="G34" s="47" t="str">
        <f>IF(総筆数&lt;21,IF(#REF!="","",#REF!),"")</f>
        <v/>
      </c>
      <c r="H34" s="48" t="str">
        <f>IF(総筆数&lt;21,IF(#REF!="","",#REF!),"")</f>
        <v/>
      </c>
      <c r="I34" s="49" t="str">
        <f>IF(総筆数&lt;21,IF(#REF!="","",#REF!),"")</f>
        <v/>
      </c>
      <c r="J34" s="50" t="str">
        <f>IF(総筆数&lt;21,IF(#REF!="","",#REF!),"")</f>
        <v/>
      </c>
      <c r="K34" s="51" t="str">
        <f>IF(総筆数&lt;21,IF(#REF!="","",#REF!),"")</f>
        <v/>
      </c>
      <c r="L34" s="50" t="str">
        <f>IF(総筆数&lt;21,IF(#REF!="","",#REF!),"")</f>
        <v/>
      </c>
      <c r="M34" s="52" t="str">
        <f>IF(総筆数&lt;21,IF(#REF!="","","○"),"")</f>
        <v/>
      </c>
      <c r="N34" s="60"/>
      <c r="O34" s="53" t="str">
        <f t="shared" si="0"/>
        <v/>
      </c>
      <c r="P34" s="62"/>
      <c r="R34" s="7"/>
      <c r="S34" s="7"/>
      <c r="T34" s="7"/>
      <c r="U34" s="7"/>
      <c r="V34" s="7"/>
      <c r="W34" s="54"/>
    </row>
    <row r="35" spans="1:23" ht="20.100000000000001" customHeight="1" x14ac:dyDescent="0.15">
      <c r="A35" s="44" t="str">
        <f>IF(総筆数&lt;21,IF(#REF!="","",#REF!),"")</f>
        <v/>
      </c>
      <c r="B35" s="44" t="str">
        <f>IF(総筆数&lt;21,IF(#REF!="","",#REF!),"")</f>
        <v/>
      </c>
      <c r="C35" s="45" t="str">
        <f>IF(総筆数&lt;21,IF(#REF!="","",#REF!),"")</f>
        <v/>
      </c>
      <c r="D35" s="45" t="str">
        <f>IF(総筆数&lt;21,IF(#REF!="","",#REF!),"")</f>
        <v/>
      </c>
      <c r="E35" s="45" t="str">
        <f>IF(総筆数&lt;21,IF(#REF!="","",#REF!),"")</f>
        <v/>
      </c>
      <c r="F35" s="46" t="str">
        <f>IF(総筆数&lt;21,IF(#REF!="","",#REF!),"")</f>
        <v/>
      </c>
      <c r="G35" s="47" t="str">
        <f>IF(総筆数&lt;21,IF(#REF!="","",#REF!),"")</f>
        <v/>
      </c>
      <c r="H35" s="48" t="str">
        <f>IF(総筆数&lt;21,IF(#REF!="","",#REF!),"")</f>
        <v/>
      </c>
      <c r="I35" s="49" t="str">
        <f>IF(総筆数&lt;21,IF(#REF!="","",#REF!),"")</f>
        <v/>
      </c>
      <c r="J35" s="50" t="str">
        <f>IF(総筆数&lt;21,IF(#REF!="","",#REF!),"")</f>
        <v/>
      </c>
      <c r="K35" s="51" t="str">
        <f>IF(総筆数&lt;21,IF(#REF!="","",#REF!),"")</f>
        <v/>
      </c>
      <c r="L35" s="50" t="str">
        <f>IF(総筆数&lt;21,IF(#REF!="","",#REF!),"")</f>
        <v/>
      </c>
      <c r="M35" s="52" t="str">
        <f>IF(総筆数&lt;21,IF(#REF!="","","○"),"")</f>
        <v/>
      </c>
      <c r="N35" s="60"/>
      <c r="O35" s="53" t="str">
        <f t="shared" si="0"/>
        <v/>
      </c>
      <c r="P35" s="62"/>
      <c r="Q35" s="7"/>
      <c r="R35" s="7"/>
      <c r="S35" s="7"/>
      <c r="T35" s="7"/>
      <c r="U35" s="7"/>
      <c r="V35" s="7"/>
      <c r="W35" s="54"/>
    </row>
    <row r="36" spans="1:23" ht="20.100000000000001" customHeight="1" x14ac:dyDescent="0.15">
      <c r="A36" s="44" t="str">
        <f>IF(総筆数&lt;21,IF(#REF!="","",#REF!),"")</f>
        <v/>
      </c>
      <c r="B36" s="44" t="str">
        <f>IF(総筆数&lt;21,IF(#REF!="","",#REF!),"")</f>
        <v/>
      </c>
      <c r="C36" s="45" t="str">
        <f>IF(総筆数&lt;21,IF(#REF!="","",#REF!),"")</f>
        <v/>
      </c>
      <c r="D36" s="45" t="str">
        <f>IF(総筆数&lt;21,IF(#REF!="","",#REF!),"")</f>
        <v/>
      </c>
      <c r="E36" s="45" t="str">
        <f>IF(総筆数&lt;21,IF(#REF!="","",#REF!),"")</f>
        <v/>
      </c>
      <c r="F36" s="46" t="str">
        <f>IF(総筆数&lt;21,IF(#REF!="","",#REF!),"")</f>
        <v/>
      </c>
      <c r="G36" s="47" t="str">
        <f>IF(総筆数&lt;21,IF(#REF!="","",#REF!),"")</f>
        <v/>
      </c>
      <c r="H36" s="48" t="str">
        <f>IF(総筆数&lt;21,IF(#REF!="","",#REF!),"")</f>
        <v/>
      </c>
      <c r="I36" s="49" t="str">
        <f>IF(総筆数&lt;21,IF(#REF!="","",#REF!),"")</f>
        <v/>
      </c>
      <c r="J36" s="50" t="str">
        <f>IF(総筆数&lt;21,IF(#REF!="","",#REF!),"")</f>
        <v/>
      </c>
      <c r="K36" s="51" t="str">
        <f>IF(総筆数&lt;21,IF(#REF!="","",#REF!),"")</f>
        <v/>
      </c>
      <c r="L36" s="50" t="str">
        <f>IF(総筆数&lt;21,IF(#REF!="","",#REF!),"")</f>
        <v/>
      </c>
      <c r="M36" s="52" t="str">
        <f>IF(総筆数&lt;21,IF(#REF!="","","○"),"")</f>
        <v/>
      </c>
      <c r="N36" s="60"/>
      <c r="O36" s="53" t="str">
        <f t="shared" si="0"/>
        <v/>
      </c>
      <c r="P36" s="62"/>
      <c r="Q36" s="7"/>
      <c r="R36" s="7"/>
      <c r="S36" s="7"/>
      <c r="T36" s="7"/>
      <c r="U36" s="7"/>
      <c r="V36" s="7"/>
      <c r="W36" s="54"/>
    </row>
    <row r="37" spans="1:23" ht="20.100000000000001" customHeight="1" x14ac:dyDescent="0.15">
      <c r="A37" s="44" t="str">
        <f>IF(総筆数&lt;21,IF(#REF!="","",#REF!),"")</f>
        <v/>
      </c>
      <c r="B37" s="44" t="str">
        <f>IF(総筆数&lt;21,IF(#REF!="","",#REF!),"")</f>
        <v/>
      </c>
      <c r="C37" s="45" t="str">
        <f>IF(総筆数&lt;21,IF(#REF!="","",#REF!),"")</f>
        <v/>
      </c>
      <c r="D37" s="45" t="str">
        <f>IF(総筆数&lt;21,IF(#REF!="","",#REF!),"")</f>
        <v/>
      </c>
      <c r="E37" s="45" t="str">
        <f>IF(総筆数&lt;21,IF(#REF!="","",#REF!),"")</f>
        <v/>
      </c>
      <c r="F37" s="46" t="str">
        <f>IF(総筆数&lt;21,IF(#REF!="","",#REF!),"")</f>
        <v/>
      </c>
      <c r="G37" s="47" t="str">
        <f>IF(総筆数&lt;21,IF(#REF!="","",#REF!),"")</f>
        <v/>
      </c>
      <c r="H37" s="48" t="str">
        <f>IF(総筆数&lt;21,IF(#REF!="","",#REF!),"")</f>
        <v/>
      </c>
      <c r="I37" s="49" t="str">
        <f>IF(総筆数&lt;21,IF(#REF!="","",#REF!),"")</f>
        <v/>
      </c>
      <c r="J37" s="50" t="str">
        <f>IF(総筆数&lt;21,IF(#REF!="","",#REF!),"")</f>
        <v/>
      </c>
      <c r="K37" s="51" t="str">
        <f>IF(総筆数&lt;21,IF(#REF!="","",#REF!),"")</f>
        <v/>
      </c>
      <c r="L37" s="50" t="str">
        <f>IF(総筆数&lt;21,IF(#REF!="","",#REF!),"")</f>
        <v/>
      </c>
      <c r="M37" s="52" t="str">
        <f>IF(総筆数&lt;21,IF(#REF!="","","○"),"")</f>
        <v/>
      </c>
      <c r="N37" s="60"/>
      <c r="O37" s="53" t="str">
        <f t="shared" si="0"/>
        <v/>
      </c>
      <c r="P37" s="62"/>
      <c r="Q37" s="7"/>
      <c r="R37" s="7"/>
      <c r="S37" s="7"/>
      <c r="T37" s="7"/>
      <c r="U37" s="7"/>
      <c r="V37" s="7"/>
      <c r="W37" s="54"/>
    </row>
    <row r="38" spans="1:23" ht="20.100000000000001" customHeight="1" x14ac:dyDescent="0.15">
      <c r="A38" s="44" t="str">
        <f>IF(総筆数&lt;21,IF(#REF!="","",#REF!),"")</f>
        <v/>
      </c>
      <c r="B38" s="44" t="str">
        <f>IF(総筆数&lt;21,IF(#REF!="","",#REF!),"")</f>
        <v/>
      </c>
      <c r="C38" s="45" t="str">
        <f>IF(総筆数&lt;21,IF(#REF!="","",#REF!),"")</f>
        <v/>
      </c>
      <c r="D38" s="45" t="str">
        <f>IF(総筆数&lt;21,IF(#REF!="","",#REF!),"")</f>
        <v/>
      </c>
      <c r="E38" s="45" t="str">
        <f>IF(総筆数&lt;21,IF(#REF!="","",#REF!),"")</f>
        <v/>
      </c>
      <c r="F38" s="46" t="str">
        <f>IF(総筆数&lt;21,IF(#REF!="","",#REF!),"")</f>
        <v/>
      </c>
      <c r="G38" s="47" t="str">
        <f>IF(総筆数&lt;21,IF(#REF!="","",#REF!),"")</f>
        <v/>
      </c>
      <c r="H38" s="48" t="str">
        <f>IF(総筆数&lt;21,IF(#REF!="","",#REF!),"")</f>
        <v/>
      </c>
      <c r="I38" s="49" t="str">
        <f>IF(総筆数&lt;21,IF(#REF!="","",#REF!),"")</f>
        <v/>
      </c>
      <c r="J38" s="50" t="str">
        <f>IF(総筆数&lt;21,IF(#REF!="","",#REF!),"")</f>
        <v/>
      </c>
      <c r="K38" s="51" t="str">
        <f>IF(総筆数&lt;21,IF(#REF!="","",#REF!),"")</f>
        <v/>
      </c>
      <c r="L38" s="50" t="str">
        <f>IF(総筆数&lt;21,IF(#REF!="","",#REF!),"")</f>
        <v/>
      </c>
      <c r="M38" s="52" t="str">
        <f>IF(総筆数&lt;21,IF(#REF!="","","○"),"")</f>
        <v/>
      </c>
      <c r="N38" s="60"/>
      <c r="O38" s="53" t="str">
        <f t="shared" si="0"/>
        <v/>
      </c>
      <c r="P38" s="62"/>
      <c r="Q38" s="7"/>
      <c r="R38" s="7"/>
      <c r="S38" s="7"/>
      <c r="T38" s="7"/>
      <c r="U38" s="7"/>
      <c r="V38" s="7"/>
      <c r="W38" s="54"/>
    </row>
    <row r="39" spans="1:23" ht="20.100000000000001" customHeight="1" x14ac:dyDescent="0.15">
      <c r="A39" s="44" t="str">
        <f>IF(総筆数&lt;21,IF(#REF!="","",#REF!),"")</f>
        <v/>
      </c>
      <c r="B39" s="44" t="str">
        <f>IF(総筆数&lt;21,IF(#REF!="","",#REF!),"")</f>
        <v/>
      </c>
      <c r="C39" s="45" t="str">
        <f>IF(総筆数&lt;21,IF(#REF!="","",#REF!),"")</f>
        <v/>
      </c>
      <c r="D39" s="45" t="str">
        <f>IF(総筆数&lt;21,IF(#REF!="","",#REF!),"")</f>
        <v/>
      </c>
      <c r="E39" s="45" t="str">
        <f>IF(総筆数&lt;21,IF(#REF!="","",#REF!),"")</f>
        <v/>
      </c>
      <c r="F39" s="46" t="str">
        <f>IF(総筆数&lt;21,IF(#REF!="","",#REF!),"")</f>
        <v/>
      </c>
      <c r="G39" s="47" t="str">
        <f>IF(総筆数&lt;21,IF(#REF!="","",#REF!),"")</f>
        <v/>
      </c>
      <c r="H39" s="48" t="str">
        <f>IF(総筆数&lt;21,IF(#REF!="","",#REF!),"")</f>
        <v/>
      </c>
      <c r="I39" s="49" t="str">
        <f>IF(総筆数&lt;21,IF(#REF!="","",#REF!),"")</f>
        <v/>
      </c>
      <c r="J39" s="50" t="str">
        <f>IF(総筆数&lt;21,IF(#REF!="","",#REF!),"")</f>
        <v/>
      </c>
      <c r="K39" s="51" t="str">
        <f>IF(総筆数&lt;21,IF(#REF!="","",#REF!),"")</f>
        <v/>
      </c>
      <c r="L39" s="50" t="str">
        <f>IF(総筆数&lt;21,IF(#REF!="","",#REF!),"")</f>
        <v/>
      </c>
      <c r="M39" s="52" t="str">
        <f>IF(総筆数&lt;21,IF(#REF!="","","○"),"")</f>
        <v/>
      </c>
      <c r="N39" s="60"/>
      <c r="O39" s="53" t="str">
        <f t="shared" si="0"/>
        <v/>
      </c>
      <c r="P39" s="62"/>
      <c r="Q39" s="7"/>
      <c r="R39" s="7"/>
      <c r="S39" s="7"/>
      <c r="T39" s="7"/>
      <c r="U39" s="7"/>
      <c r="V39" s="7"/>
      <c r="W39" s="54"/>
    </row>
    <row r="40" spans="1:23" ht="20.100000000000001" customHeight="1" x14ac:dyDescent="0.15">
      <c r="A40" s="44" t="str">
        <f>IF(総筆数&lt;21,IF(#REF!="","",#REF!),"")</f>
        <v/>
      </c>
      <c r="B40" s="44" t="str">
        <f>IF(総筆数&lt;21,IF(#REF!="","",#REF!),"")</f>
        <v/>
      </c>
      <c r="C40" s="45" t="str">
        <f>IF(総筆数&lt;21,IF(#REF!="","",#REF!),"")</f>
        <v/>
      </c>
      <c r="D40" s="45" t="str">
        <f>IF(総筆数&lt;21,IF(#REF!="","",#REF!),"")</f>
        <v/>
      </c>
      <c r="E40" s="45" t="str">
        <f>IF(総筆数&lt;21,IF(#REF!="","",#REF!),"")</f>
        <v/>
      </c>
      <c r="F40" s="46" t="str">
        <f>IF(総筆数&lt;21,IF(#REF!="","",#REF!),"")</f>
        <v/>
      </c>
      <c r="G40" s="47" t="str">
        <f>IF(総筆数&lt;21,IF(#REF!="","",#REF!),"")</f>
        <v/>
      </c>
      <c r="H40" s="48" t="str">
        <f>IF(総筆数&lt;21,IF(#REF!="","",#REF!),"")</f>
        <v/>
      </c>
      <c r="I40" s="49" t="str">
        <f>IF(総筆数&lt;21,IF(#REF!="","",#REF!),"")</f>
        <v/>
      </c>
      <c r="J40" s="50" t="str">
        <f>IF(総筆数&lt;21,IF(#REF!="","",#REF!),"")</f>
        <v/>
      </c>
      <c r="K40" s="51" t="str">
        <f>IF(総筆数&lt;21,IF(#REF!="","",#REF!),"")</f>
        <v/>
      </c>
      <c r="L40" s="50" t="str">
        <f>IF(総筆数&lt;21,IF(#REF!="","",#REF!),"")</f>
        <v/>
      </c>
      <c r="M40" s="52" t="str">
        <f>IF(総筆数&lt;21,IF(#REF!="","","○"),"")</f>
        <v/>
      </c>
      <c r="N40" s="60"/>
      <c r="O40" s="53" t="str">
        <f t="shared" si="0"/>
        <v/>
      </c>
      <c r="P40" s="62"/>
      <c r="Q40" s="7"/>
      <c r="R40" s="7"/>
      <c r="S40" s="7"/>
      <c r="T40" s="7"/>
      <c r="U40" s="7"/>
      <c r="V40" s="7"/>
      <c r="W40" s="54"/>
    </row>
    <row r="41" spans="1:23" ht="20.100000000000001" customHeight="1" x14ac:dyDescent="0.15">
      <c r="A41" s="44" t="str">
        <f>IF(総筆数&lt;21,IF(#REF!="","",#REF!),"")</f>
        <v/>
      </c>
      <c r="B41" s="44" t="str">
        <f>IF(総筆数&lt;21,IF(#REF!="","",#REF!),"")</f>
        <v/>
      </c>
      <c r="C41" s="45" t="str">
        <f>IF(総筆数&lt;21,IF(#REF!="","",#REF!),"")</f>
        <v/>
      </c>
      <c r="D41" s="45" t="str">
        <f>IF(総筆数&lt;21,IF(#REF!="","",#REF!),"")</f>
        <v/>
      </c>
      <c r="E41" s="45" t="str">
        <f>IF(総筆数&lt;21,IF(#REF!="","",#REF!),"")</f>
        <v/>
      </c>
      <c r="F41" s="46" t="str">
        <f>IF(総筆数&lt;21,IF(#REF!="","",#REF!),"")</f>
        <v/>
      </c>
      <c r="G41" s="47" t="str">
        <f>IF(総筆数&lt;21,IF(#REF!="","",#REF!),"")</f>
        <v/>
      </c>
      <c r="H41" s="48" t="str">
        <f>IF(総筆数&lt;21,IF(#REF!="","",#REF!),"")</f>
        <v/>
      </c>
      <c r="I41" s="49" t="str">
        <f>IF(総筆数&lt;21,IF(#REF!="","",#REF!),"")</f>
        <v/>
      </c>
      <c r="J41" s="50" t="str">
        <f>IF(総筆数&lt;21,IF(#REF!="","",#REF!),"")</f>
        <v/>
      </c>
      <c r="K41" s="51" t="str">
        <f>IF(総筆数&lt;21,IF(#REF!="","",#REF!),"")</f>
        <v/>
      </c>
      <c r="L41" s="50" t="str">
        <f>IF(総筆数&lt;21,IF(#REF!="","",#REF!),"")</f>
        <v/>
      </c>
      <c r="M41" s="52" t="str">
        <f>IF(総筆数&lt;21,IF(#REF!="","","○"),"")</f>
        <v/>
      </c>
      <c r="N41" s="60"/>
      <c r="O41" s="53" t="str">
        <f t="shared" si="0"/>
        <v/>
      </c>
      <c r="P41" s="62"/>
      <c r="Q41" s="7"/>
      <c r="R41" s="7"/>
      <c r="S41" s="7"/>
      <c r="T41" s="7"/>
      <c r="U41" s="7"/>
      <c r="V41" s="7"/>
      <c r="W41" s="54"/>
    </row>
    <row r="42" spans="1:23" ht="20.100000000000001" customHeight="1" x14ac:dyDescent="0.15">
      <c r="A42" s="44" t="str">
        <f>IF(総筆数&lt;21,IF(#REF!="","",#REF!),"")</f>
        <v/>
      </c>
      <c r="B42" s="44" t="str">
        <f>IF(総筆数&lt;21,IF(#REF!="","",#REF!),"")</f>
        <v/>
      </c>
      <c r="C42" s="45" t="str">
        <f>IF(総筆数&lt;21,IF(#REF!="","",#REF!),"")</f>
        <v/>
      </c>
      <c r="D42" s="45" t="str">
        <f>IF(総筆数&lt;21,IF(#REF!="","",#REF!),"")</f>
        <v/>
      </c>
      <c r="E42" s="45" t="str">
        <f>IF(総筆数&lt;21,IF(#REF!="","",#REF!),"")</f>
        <v/>
      </c>
      <c r="F42" s="46" t="str">
        <f>IF(総筆数&lt;21,IF(#REF!="","",#REF!),"")</f>
        <v/>
      </c>
      <c r="G42" s="47" t="str">
        <f>IF(総筆数&lt;21,IF(#REF!="","",#REF!),"")</f>
        <v/>
      </c>
      <c r="H42" s="48" t="str">
        <f>IF(総筆数&lt;21,IF(#REF!="","",#REF!),"")</f>
        <v/>
      </c>
      <c r="I42" s="49" t="str">
        <f>IF(総筆数&lt;21,IF(#REF!="","",#REF!),"")</f>
        <v/>
      </c>
      <c r="J42" s="50" t="str">
        <f>IF(総筆数&lt;21,IF(#REF!="","",#REF!),"")</f>
        <v/>
      </c>
      <c r="K42" s="51" t="str">
        <f>IF(総筆数&lt;21,IF(#REF!="","",#REF!),"")</f>
        <v/>
      </c>
      <c r="L42" s="50" t="str">
        <f>IF(総筆数&lt;21,IF(#REF!="","",#REF!),"")</f>
        <v/>
      </c>
      <c r="M42" s="52" t="str">
        <f>IF(総筆数&lt;21,IF(#REF!="","","○"),"")</f>
        <v/>
      </c>
      <c r="N42" s="60"/>
      <c r="O42" s="53" t="str">
        <f t="shared" si="0"/>
        <v/>
      </c>
      <c r="P42" s="62"/>
      <c r="R42" s="7"/>
      <c r="S42" s="7"/>
      <c r="T42" s="7"/>
      <c r="U42" s="7"/>
      <c r="V42" s="7"/>
      <c r="W42" s="54"/>
    </row>
    <row r="43" spans="1:23" ht="20.100000000000001" customHeight="1" x14ac:dyDescent="0.15">
      <c r="A43" s="44" t="str">
        <f>IF(総筆数&lt;21,IF(#REF!="","",#REF!),"")</f>
        <v/>
      </c>
      <c r="B43" s="44">
        <f>IF(総筆数&lt;21,IF(#REF!="","",#REF!),"")</f>
        <v>0</v>
      </c>
      <c r="C43" s="45" t="str">
        <f>IF(総筆数&lt;21,IF(#REF!="","",#REF!),"")</f>
        <v/>
      </c>
      <c r="D43" s="45" t="str">
        <f>IF(総筆数&lt;21,IF(#REF!="","",#REF!),"")</f>
        <v/>
      </c>
      <c r="E43" s="45" t="str">
        <f>IF(総筆数&lt;21,IF(#REF!="","",#REF!),"")</f>
        <v/>
      </c>
      <c r="F43" s="46" t="str">
        <f>IF(総筆数&lt;21,IF(#REF!="","",#REF!),"")</f>
        <v/>
      </c>
      <c r="G43" s="47" t="str">
        <f>IF(総筆数&lt;21,IF(#REF!="","",#REF!),"")</f>
        <v/>
      </c>
      <c r="H43" s="48" t="str">
        <f>IF(総筆数&lt;21,IF(#REF!="","",#REF!),"")</f>
        <v/>
      </c>
      <c r="I43" s="49" t="str">
        <f>IF(総筆数&lt;21,IF(#REF!="","",#REF!),"")</f>
        <v/>
      </c>
      <c r="J43" s="50" t="str">
        <f>IF(総筆数&lt;21,IF(#REF!="","",#REF!),"")</f>
        <v/>
      </c>
      <c r="K43" s="51" t="str">
        <f>IF(総筆数&lt;21,IF(#REF!="","",#REF!),"")</f>
        <v/>
      </c>
      <c r="L43" s="50" t="str">
        <f>IF(総筆数&lt;21,IF(#REF!="","",#REF!),"")</f>
        <v/>
      </c>
      <c r="M43" s="52" t="str">
        <f>IF(総筆数&lt;21,IF(#REF!="","","○"),"")</f>
        <v/>
      </c>
      <c r="N43" s="60"/>
      <c r="O43" s="53" t="str">
        <f t="shared" si="0"/>
        <v/>
      </c>
      <c r="P43" s="62"/>
      <c r="R43" s="7"/>
      <c r="S43" s="7"/>
      <c r="T43" s="7"/>
      <c r="U43" s="7"/>
      <c r="V43" s="7"/>
      <c r="W43" s="54"/>
    </row>
    <row r="44" spans="1:23" ht="20.100000000000001" customHeight="1" x14ac:dyDescent="0.15">
      <c r="A44" s="63" t="s">
        <v>67</v>
      </c>
      <c r="B44" s="64" t="s">
        <v>79</v>
      </c>
      <c r="C44" s="88" t="s">
        <v>80</v>
      </c>
      <c r="D44" s="88"/>
      <c r="E44" s="65" t="s">
        <v>68</v>
      </c>
      <c r="F44" s="66" t="s">
        <v>81</v>
      </c>
      <c r="G44" s="89" t="s">
        <v>82</v>
      </c>
      <c r="H44" s="89"/>
      <c r="I44" s="67" t="s">
        <v>83</v>
      </c>
      <c r="J44" s="196" t="s">
        <v>80</v>
      </c>
      <c r="K44" s="67"/>
      <c r="L44" s="89"/>
      <c r="M44" s="89"/>
      <c r="N44" s="89"/>
      <c r="O44" s="197"/>
      <c r="P44" s="62"/>
      <c r="R44" s="7"/>
      <c r="S44" s="7"/>
      <c r="T44" s="7"/>
      <c r="U44" s="7"/>
      <c r="V44" s="7"/>
      <c r="W44" s="54"/>
    </row>
    <row r="45" spans="1:23" ht="15" customHeight="1" x14ac:dyDescent="0.1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62"/>
      <c r="R45" s="7"/>
      <c r="S45" s="7"/>
      <c r="T45" s="7"/>
      <c r="U45" s="7"/>
      <c r="V45" s="7"/>
      <c r="W45" s="54"/>
    </row>
    <row r="46" spans="1:23" ht="18.75" customHeight="1" x14ac:dyDescent="0.15">
      <c r="A46" s="7" t="s">
        <v>69</v>
      </c>
      <c r="B46" s="7"/>
      <c r="C46" s="7"/>
      <c r="P46" s="62"/>
      <c r="R46" s="7"/>
      <c r="S46" s="7"/>
      <c r="T46" s="7"/>
      <c r="U46" s="7"/>
      <c r="V46" s="7"/>
      <c r="W46" s="54"/>
    </row>
    <row r="47" spans="1:23" ht="18" customHeight="1" x14ac:dyDescent="0.15">
      <c r="A47" s="90" t="s">
        <v>70</v>
      </c>
      <c r="B47" s="91"/>
      <c r="C47" s="91"/>
      <c r="D47" s="92"/>
      <c r="E47" s="96" t="s">
        <v>71</v>
      </c>
      <c r="F47" s="97"/>
      <c r="G47" s="97"/>
      <c r="H47" s="98"/>
      <c r="I47" s="102" t="s">
        <v>72</v>
      </c>
      <c r="J47" s="103"/>
      <c r="K47" s="68" t="s">
        <v>73</v>
      </c>
      <c r="L47" s="97" t="s">
        <v>71</v>
      </c>
      <c r="M47" s="97"/>
      <c r="N47" s="97"/>
      <c r="O47" s="106"/>
      <c r="Q47" s="7"/>
      <c r="R47" s="7"/>
      <c r="S47" s="7"/>
      <c r="T47" s="7"/>
      <c r="U47" s="7"/>
      <c r="V47" s="7"/>
      <c r="W47" s="54"/>
    </row>
    <row r="48" spans="1:23" ht="17.25" customHeight="1" x14ac:dyDescent="0.15">
      <c r="A48" s="93"/>
      <c r="B48" s="94"/>
      <c r="C48" s="94"/>
      <c r="D48" s="95"/>
      <c r="E48" s="99"/>
      <c r="F48" s="100"/>
      <c r="G48" s="100"/>
      <c r="H48" s="101"/>
      <c r="I48" s="104"/>
      <c r="J48" s="105"/>
      <c r="K48" s="69" t="s">
        <v>74</v>
      </c>
      <c r="L48" s="100" t="s">
        <v>71</v>
      </c>
      <c r="M48" s="100"/>
      <c r="N48" s="100"/>
      <c r="O48" s="107"/>
      <c r="P48" s="70"/>
      <c r="Q48" s="7"/>
      <c r="R48" s="7"/>
      <c r="S48" s="7"/>
      <c r="T48" s="7"/>
      <c r="U48" s="7"/>
      <c r="V48" s="7"/>
      <c r="W48" s="54"/>
    </row>
    <row r="49" spans="1:23" ht="17.25" customHeight="1" x14ac:dyDescent="0.15">
      <c r="A49" s="75" t="s">
        <v>75</v>
      </c>
      <c r="B49" s="75"/>
      <c r="C49" s="75"/>
      <c r="D49" s="75"/>
      <c r="E49" s="77"/>
      <c r="F49" s="79" t="str">
        <f>IF(#REF!=1,"使用貸借権",IF(#REF!=2,#REF!,IF(AND(#REF!=3,#REF!=2),"贈与",#REF!)))</f>
        <v>使用貸借権</v>
      </c>
      <c r="G49" s="80"/>
      <c r="H49" s="81" t="s">
        <v>76</v>
      </c>
      <c r="I49" s="83" t="s">
        <v>77</v>
      </c>
      <c r="J49" s="83"/>
      <c r="K49" s="84"/>
      <c r="L49" s="84"/>
      <c r="M49" s="84"/>
      <c r="N49" s="84"/>
      <c r="O49" s="84"/>
      <c r="P49" s="70"/>
      <c r="S49" s="7"/>
      <c r="T49" s="7"/>
      <c r="U49" s="7"/>
      <c r="V49" s="7"/>
      <c r="W49" s="54"/>
    </row>
    <row r="50" spans="1:23" ht="17.25" customHeight="1" x14ac:dyDescent="0.15">
      <c r="A50" s="76"/>
      <c r="B50" s="76"/>
      <c r="C50" s="76"/>
      <c r="D50" s="76"/>
      <c r="E50" s="78"/>
      <c r="F50" s="85" t="str">
        <f>IF(#REF!=1,"",IF(#REF!="","",#REF!))</f>
        <v/>
      </c>
      <c r="G50" s="85"/>
      <c r="H50" s="82"/>
      <c r="I50" s="76"/>
      <c r="J50" s="76"/>
      <c r="K50" s="71"/>
      <c r="L50" s="72"/>
      <c r="M50" s="72"/>
      <c r="N50" s="72"/>
      <c r="O50" s="73"/>
      <c r="P50" s="12"/>
      <c r="S50" s="7"/>
      <c r="T50" s="7"/>
      <c r="U50" s="7"/>
      <c r="V50" s="7"/>
      <c r="W50" s="54"/>
    </row>
    <row r="51" spans="1:23" ht="17.25" customHeight="1" x14ac:dyDescent="0.15">
      <c r="P51" s="3"/>
    </row>
    <row r="53" spans="1:23" x14ac:dyDescent="0.15">
      <c r="F53" s="74">
        <f>SUM(H24:H38)</f>
        <v>0</v>
      </c>
      <c r="H53" s="1" t="s">
        <v>78</v>
      </c>
    </row>
  </sheetData>
  <mergeCells count="73">
    <mergeCell ref="L44:O44"/>
    <mergeCell ref="M1:O2"/>
    <mergeCell ref="A3:O3"/>
    <mergeCell ref="K4:N4"/>
    <mergeCell ref="R7:V7"/>
    <mergeCell ref="A8:A9"/>
    <mergeCell ref="B8:E9"/>
    <mergeCell ref="I8:I9"/>
    <mergeCell ref="J8:M9"/>
    <mergeCell ref="R8:V8"/>
    <mergeCell ref="X8:Y8"/>
    <mergeCell ref="R9:S9"/>
    <mergeCell ref="U9:U12"/>
    <mergeCell ref="R10:S10"/>
    <mergeCell ref="R11:S11"/>
    <mergeCell ref="R12:S12"/>
    <mergeCell ref="R13:S13"/>
    <mergeCell ref="U13:V13"/>
    <mergeCell ref="B14:D14"/>
    <mergeCell ref="F14:G14"/>
    <mergeCell ref="H14:K14"/>
    <mergeCell ref="L14:O14"/>
    <mergeCell ref="R14:S14"/>
    <mergeCell ref="U14:V14"/>
    <mergeCell ref="U15:V16"/>
    <mergeCell ref="B16:D16"/>
    <mergeCell ref="F16:G16"/>
    <mergeCell ref="H16:K16"/>
    <mergeCell ref="L16:O16"/>
    <mergeCell ref="R16:S16"/>
    <mergeCell ref="B15:D15"/>
    <mergeCell ref="F15:G15"/>
    <mergeCell ref="H15:K15"/>
    <mergeCell ref="L15:O15"/>
    <mergeCell ref="R15:S15"/>
    <mergeCell ref="T15:T16"/>
    <mergeCell ref="A19:C21"/>
    <mergeCell ref="D19:E21"/>
    <mergeCell ref="F19:F23"/>
    <mergeCell ref="G19:G23"/>
    <mergeCell ref="H19:I23"/>
    <mergeCell ref="E22:E23"/>
    <mergeCell ref="K22:K23"/>
    <mergeCell ref="M19:O19"/>
    <mergeCell ref="T19:T20"/>
    <mergeCell ref="U19:V20"/>
    <mergeCell ref="M20:M23"/>
    <mergeCell ref="N20:N23"/>
    <mergeCell ref="O20:O23"/>
    <mergeCell ref="R17:R20"/>
    <mergeCell ref="T17:T18"/>
    <mergeCell ref="U17:V18"/>
    <mergeCell ref="J19:J23"/>
    <mergeCell ref="K19:L21"/>
    <mergeCell ref="K49:O49"/>
    <mergeCell ref="F50:G50"/>
    <mergeCell ref="L22:L23"/>
    <mergeCell ref="C44:D44"/>
    <mergeCell ref="G44:H44"/>
    <mergeCell ref="A47:D48"/>
    <mergeCell ref="E47:H48"/>
    <mergeCell ref="I47:J48"/>
    <mergeCell ref="L47:O47"/>
    <mergeCell ref="L48:O48"/>
    <mergeCell ref="A22:A23"/>
    <mergeCell ref="B22:B23"/>
    <mergeCell ref="C22:C23"/>
    <mergeCell ref="D22:D23"/>
    <mergeCell ref="A49:D50"/>
    <mergeCell ref="E49:E50"/>
    <mergeCell ref="F49:G49"/>
    <mergeCell ref="H49:H50"/>
    <mergeCell ref="I49:J50"/>
  </mergeCells>
  <phoneticPr fontId="3"/>
  <pageMargins left="0.44" right="7.874015748031496E-2" top="0.43" bottom="0.19685039370078741" header="0.32" footer="0.2"/>
  <pageSetup paperSize="8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3条使用貸借許可申請書</vt:lpstr>
      <vt:lpstr>'3条使用貸借許可申請書'!Print_Area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2019-11-19T05:49:18Z</cp:lastPrinted>
  <dcterms:created xsi:type="dcterms:W3CDTF">2019-11-19T05:16:19Z</dcterms:created>
  <dcterms:modified xsi:type="dcterms:W3CDTF">2019-11-19T05:49:42Z</dcterms:modified>
</cp:coreProperties>
</file>