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1年度\25福祉保健部\25180長寿福祉課共有\01課共通\0106庶務\ホームページ\総合事業\"/>
    </mc:Choice>
  </mc:AlternateContent>
  <bookViews>
    <workbookView xWindow="600" yWindow="330" windowWidth="8355" windowHeight="10905"/>
  </bookViews>
  <sheets>
    <sheet name="算定基準" sheetId="4" r:id="rId1"/>
  </sheets>
  <definedNames>
    <definedName name="_xlnm.Print_Area" localSheetId="0">算定基準!$A$2:$L$46</definedName>
  </definedNames>
  <calcPr calcId="162913" calcMode="manual"/>
</workbook>
</file>

<file path=xl/calcChain.xml><?xml version="1.0" encoding="utf-8"?>
<calcChain xmlns="http://schemas.openxmlformats.org/spreadsheetml/2006/main">
  <c r="H40" i="4" l="1"/>
  <c r="H37" i="4"/>
  <c r="H34" i="4"/>
  <c r="H31" i="4"/>
  <c r="H6" i="4"/>
  <c r="H9" i="4"/>
  <c r="H12" i="4"/>
  <c r="H15" i="4"/>
  <c r="H18" i="4"/>
  <c r="H21" i="4"/>
  <c r="K41" i="4" l="1"/>
  <c r="J38" i="4"/>
  <c r="K40" i="4"/>
  <c r="J40" i="4"/>
  <c r="I40" i="4"/>
  <c r="K37" i="4"/>
  <c r="J37" i="4"/>
  <c r="I37" i="4"/>
  <c r="K34" i="4"/>
  <c r="J34" i="4"/>
  <c r="I34" i="4"/>
  <c r="K30" i="4"/>
  <c r="K31" i="4"/>
  <c r="J30" i="4"/>
  <c r="J31" i="4"/>
  <c r="I30" i="4"/>
  <c r="I31" i="4"/>
  <c r="K39" i="4"/>
  <c r="J39" i="4"/>
  <c r="I39" i="4"/>
  <c r="K36" i="4"/>
  <c r="J36" i="4"/>
  <c r="I36" i="4"/>
  <c r="K33" i="4"/>
  <c r="J33" i="4"/>
  <c r="I33" i="4"/>
  <c r="K35" i="4"/>
  <c r="J35" i="4"/>
  <c r="I35" i="4"/>
  <c r="K32" i="4"/>
  <c r="J32" i="4"/>
  <c r="I32" i="4"/>
  <c r="H22" i="4"/>
  <c r="I38" i="4" l="1"/>
  <c r="J41" i="4"/>
  <c r="I41" i="4"/>
  <c r="K38" i="4"/>
</calcChain>
</file>

<file path=xl/sharedStrings.xml><?xml version="1.0" encoding="utf-8"?>
<sst xmlns="http://schemas.openxmlformats.org/spreadsheetml/2006/main" count="170" uniqueCount="86">
  <si>
    <t>※減算後の単位数は、小数点以下四捨五入。</t>
    <rPh sb="1" eb="3">
      <t>ゲンサン</t>
    </rPh>
    <rPh sb="3" eb="4">
      <t>ゴ</t>
    </rPh>
    <rPh sb="5" eb="8">
      <t>タンイスウ</t>
    </rPh>
    <rPh sb="10" eb="13">
      <t>ショウスウテン</t>
    </rPh>
    <rPh sb="13" eb="15">
      <t>イカ</t>
    </rPh>
    <rPh sb="15" eb="19">
      <t>シシャゴニュウ</t>
    </rPh>
    <phoneticPr fontId="18"/>
  </si>
  <si>
    <t>同一：事業所と同一の建物の利用者又はこれ以外の同一建物の利用者20人以上にサービスを行う場合に算定。</t>
    <rPh sb="0" eb="2">
      <t>ドウイツ</t>
    </rPh>
    <rPh sb="3" eb="6">
      <t>ジギョウショ</t>
    </rPh>
    <rPh sb="7" eb="9">
      <t>ドウイツ</t>
    </rPh>
    <rPh sb="10" eb="12">
      <t>タテモノ</t>
    </rPh>
    <rPh sb="13" eb="16">
      <t>リヨウシャ</t>
    </rPh>
    <rPh sb="16" eb="17">
      <t>マタ</t>
    </rPh>
    <rPh sb="20" eb="22">
      <t>イガイ</t>
    </rPh>
    <rPh sb="23" eb="25">
      <t>ドウイツ</t>
    </rPh>
    <rPh sb="25" eb="27">
      <t>タテモノ</t>
    </rPh>
    <rPh sb="28" eb="31">
      <t>リヨウシャ</t>
    </rPh>
    <rPh sb="33" eb="34">
      <t>ニン</t>
    </rPh>
    <rPh sb="34" eb="36">
      <t>イジョウ</t>
    </rPh>
    <rPh sb="42" eb="43">
      <t>オコナ</t>
    </rPh>
    <rPh sb="44" eb="46">
      <t>バアイ</t>
    </rPh>
    <rPh sb="47" eb="49">
      <t>サンテイ</t>
    </rPh>
    <phoneticPr fontId="18"/>
  </si>
  <si>
    <t>月に8回まで、1回につき</t>
    <rPh sb="0" eb="1">
      <t>ツキ</t>
    </rPh>
    <rPh sb="3" eb="4">
      <t>カイ</t>
    </rPh>
    <rPh sb="8" eb="9">
      <t>カイ</t>
    </rPh>
    <phoneticPr fontId="18"/>
  </si>
  <si>
    <t>○</t>
    <phoneticPr fontId="18"/>
  </si>
  <si>
    <t>×</t>
    <phoneticPr fontId="18"/>
  </si>
  <si>
    <t>回数</t>
    <rPh sb="0" eb="2">
      <t>カイスウ</t>
    </rPh>
    <phoneticPr fontId="18"/>
  </si>
  <si>
    <t>月額</t>
    <rPh sb="0" eb="2">
      <t>ゲツガク</t>
    </rPh>
    <phoneticPr fontId="18"/>
  </si>
  <si>
    <t>月に4回まで、1回につき</t>
    <rPh sb="0" eb="1">
      <t>ツキ</t>
    </rPh>
    <rPh sb="3" eb="4">
      <t>カイ</t>
    </rPh>
    <rPh sb="8" eb="9">
      <t>カイ</t>
    </rPh>
    <phoneticPr fontId="18"/>
  </si>
  <si>
    <t>月に9回から12回まで、1回につき</t>
    <rPh sb="0" eb="1">
      <t>ツキ</t>
    </rPh>
    <rPh sb="3" eb="4">
      <t>カイ</t>
    </rPh>
    <rPh sb="8" eb="9">
      <t>カイ</t>
    </rPh>
    <rPh sb="13" eb="14">
      <t>カイ</t>
    </rPh>
    <phoneticPr fontId="18"/>
  </si>
  <si>
    <t>1月につき、週2回を超える程度</t>
    <rPh sb="1" eb="2">
      <t>ツキ</t>
    </rPh>
    <rPh sb="6" eb="7">
      <t>シュウ</t>
    </rPh>
    <rPh sb="8" eb="9">
      <t>カイ</t>
    </rPh>
    <rPh sb="10" eb="11">
      <t>コ</t>
    </rPh>
    <rPh sb="13" eb="15">
      <t>テイド</t>
    </rPh>
    <phoneticPr fontId="18"/>
  </si>
  <si>
    <t>月に5回から8回まで、1回につき</t>
    <rPh sb="0" eb="1">
      <t>ツキ</t>
    </rPh>
    <rPh sb="3" eb="4">
      <t>カイ</t>
    </rPh>
    <rPh sb="7" eb="8">
      <t>カイ</t>
    </rPh>
    <rPh sb="12" eb="13">
      <t>カイ</t>
    </rPh>
    <phoneticPr fontId="18"/>
  </si>
  <si>
    <t>1月につき、週2回程度</t>
    <rPh sb="1" eb="2">
      <t>ツキ</t>
    </rPh>
    <rPh sb="6" eb="7">
      <t>シュウ</t>
    </rPh>
    <rPh sb="8" eb="9">
      <t>カイ</t>
    </rPh>
    <rPh sb="9" eb="11">
      <t>テイド</t>
    </rPh>
    <phoneticPr fontId="18"/>
  </si>
  <si>
    <t>1月につき、週1回程度</t>
    <rPh sb="1" eb="2">
      <t>ツキ</t>
    </rPh>
    <rPh sb="6" eb="7">
      <t>シュウ</t>
    </rPh>
    <rPh sb="8" eb="9">
      <t>カイ</t>
    </rPh>
    <rPh sb="9" eb="11">
      <t>テイド</t>
    </rPh>
    <phoneticPr fontId="18"/>
  </si>
  <si>
    <t>×0.7</t>
    <phoneticPr fontId="18"/>
  </si>
  <si>
    <t>×1.0</t>
    <phoneticPr fontId="18"/>
  </si>
  <si>
    <t>要支援2</t>
    <rPh sb="0" eb="3">
      <t>ヨウシエン</t>
    </rPh>
    <phoneticPr fontId="18"/>
  </si>
  <si>
    <t>要支援1</t>
    <rPh sb="0" eb="3">
      <t>ヨウシエン</t>
    </rPh>
    <phoneticPr fontId="18"/>
  </si>
  <si>
    <t>備考</t>
    <rPh sb="0" eb="2">
      <t>ビコウ</t>
    </rPh>
    <phoneticPr fontId="18"/>
  </si>
  <si>
    <t>基準単位</t>
    <rPh sb="0" eb="2">
      <t>キジュン</t>
    </rPh>
    <rPh sb="2" eb="4">
      <t>タンイ</t>
    </rPh>
    <phoneticPr fontId="18"/>
  </si>
  <si>
    <t>対象</t>
    <rPh sb="0" eb="2">
      <t>タイショウ</t>
    </rPh>
    <phoneticPr fontId="18"/>
  </si>
  <si>
    <t>項目名</t>
    <rPh sb="0" eb="2">
      <t>コウモク</t>
    </rPh>
    <rPh sb="2" eb="3">
      <t>メイ</t>
    </rPh>
    <phoneticPr fontId="18"/>
  </si>
  <si>
    <t>事業対象者</t>
    <rPh sb="0" eb="2">
      <t>ジギョウ</t>
    </rPh>
    <rPh sb="2" eb="5">
      <t>タイショウシャ</t>
    </rPh>
    <phoneticPr fontId="18"/>
  </si>
  <si>
    <t>月に5回を超える場合</t>
    <rPh sb="0" eb="1">
      <t>ツキ</t>
    </rPh>
    <rPh sb="3" eb="4">
      <t>カイ</t>
    </rPh>
    <rPh sb="5" eb="6">
      <t>コ</t>
    </rPh>
    <rPh sb="8" eb="10">
      <t>バアイ</t>
    </rPh>
    <phoneticPr fontId="18"/>
  </si>
  <si>
    <t>月に9回を超える場合</t>
    <rPh sb="0" eb="1">
      <t>ツキ</t>
    </rPh>
    <rPh sb="3" eb="4">
      <t>カイ</t>
    </rPh>
    <rPh sb="5" eb="6">
      <t>コ</t>
    </rPh>
    <rPh sb="8" eb="10">
      <t>バアイ</t>
    </rPh>
    <phoneticPr fontId="18"/>
  </si>
  <si>
    <t>×0.7</t>
    <phoneticPr fontId="18"/>
  </si>
  <si>
    <t>定超・人欠</t>
    <rPh sb="0" eb="1">
      <t>サダム</t>
    </rPh>
    <rPh sb="1" eb="2">
      <t>チョウ</t>
    </rPh>
    <rPh sb="3" eb="4">
      <t>ヒト</t>
    </rPh>
    <rPh sb="4" eb="5">
      <t>ケツ</t>
    </rPh>
    <phoneticPr fontId="18"/>
  </si>
  <si>
    <t>×0.7×0.7</t>
    <phoneticPr fontId="18"/>
  </si>
  <si>
    <t>定超</t>
    <rPh sb="0" eb="1">
      <t>サダム</t>
    </rPh>
    <rPh sb="1" eb="2">
      <t>チョウ</t>
    </rPh>
    <phoneticPr fontId="18"/>
  </si>
  <si>
    <t>人欠</t>
    <rPh sb="0" eb="1">
      <t>ヒト</t>
    </rPh>
    <rPh sb="1" eb="2">
      <t>ケツ</t>
    </rPh>
    <phoneticPr fontId="18"/>
  </si>
  <si>
    <t>訪問独自Ⅰ</t>
    <rPh sb="0" eb="2">
      <t>ホウモン</t>
    </rPh>
    <rPh sb="2" eb="4">
      <t>ドクジ</t>
    </rPh>
    <phoneticPr fontId="18"/>
  </si>
  <si>
    <t>訪問独自Ⅱ</t>
    <rPh sb="0" eb="2">
      <t>ホウモン</t>
    </rPh>
    <rPh sb="2" eb="4">
      <t>ドクジ</t>
    </rPh>
    <phoneticPr fontId="18"/>
  </si>
  <si>
    <t>訪問独自Ⅲ</t>
    <rPh sb="0" eb="2">
      <t>ホウモン</t>
    </rPh>
    <rPh sb="2" eb="4">
      <t>ドクジ</t>
    </rPh>
    <phoneticPr fontId="18"/>
  </si>
  <si>
    <t>A2</t>
    <phoneticPr fontId="18"/>
  </si>
  <si>
    <t>A6</t>
    <phoneticPr fontId="18"/>
  </si>
  <si>
    <t>コード</t>
    <phoneticPr fontId="18"/>
  </si>
  <si>
    <t>訪問独自Ⅰ/２</t>
    <rPh sb="0" eb="2">
      <t>ホウモン</t>
    </rPh>
    <rPh sb="2" eb="4">
      <t>ドクジ</t>
    </rPh>
    <phoneticPr fontId="18"/>
  </si>
  <si>
    <t>訪問独自Ⅱ/２</t>
    <rPh sb="0" eb="2">
      <t>ホウモン</t>
    </rPh>
    <rPh sb="2" eb="4">
      <t>ドクジ</t>
    </rPh>
    <phoneticPr fontId="18"/>
  </si>
  <si>
    <t>訪問独自Ⅲ/２</t>
    <rPh sb="0" eb="2">
      <t>ホウモン</t>
    </rPh>
    <rPh sb="2" eb="4">
      <t>ドクジ</t>
    </rPh>
    <phoneticPr fontId="18"/>
  </si>
  <si>
    <t>日割</t>
    <rPh sb="0" eb="2">
      <t>ヒワ</t>
    </rPh>
    <phoneticPr fontId="18"/>
  </si>
  <si>
    <t>訪問独自Ⅰ日割</t>
    <rPh sb="0" eb="2">
      <t>ホウモン</t>
    </rPh>
    <rPh sb="2" eb="4">
      <t>ドクジ</t>
    </rPh>
    <rPh sb="5" eb="7">
      <t>ヒワ</t>
    </rPh>
    <phoneticPr fontId="18"/>
  </si>
  <si>
    <t>訪問独自Ⅱ日割</t>
    <rPh sb="0" eb="2">
      <t>ホウモン</t>
    </rPh>
    <rPh sb="2" eb="4">
      <t>ドクジ</t>
    </rPh>
    <rPh sb="5" eb="7">
      <t>ヒワ</t>
    </rPh>
    <phoneticPr fontId="18"/>
  </si>
  <si>
    <t>訪問独自Ⅲ日割</t>
    <rPh sb="0" eb="2">
      <t>ホウモン</t>
    </rPh>
    <rPh sb="2" eb="4">
      <t>ドクジ</t>
    </rPh>
    <rPh sb="5" eb="7">
      <t>ヒワ</t>
    </rPh>
    <phoneticPr fontId="18"/>
  </si>
  <si>
    <t>訪問独自Ⅰ/２日割</t>
    <rPh sb="0" eb="2">
      <t>ホウモン</t>
    </rPh>
    <rPh sb="2" eb="4">
      <t>ドクジ</t>
    </rPh>
    <rPh sb="7" eb="9">
      <t>ヒワ</t>
    </rPh>
    <phoneticPr fontId="18"/>
  </si>
  <si>
    <t>訪問独自Ⅱ/２日割</t>
    <rPh sb="0" eb="2">
      <t>ホウモン</t>
    </rPh>
    <rPh sb="2" eb="4">
      <t>ドクジ</t>
    </rPh>
    <rPh sb="7" eb="9">
      <t>ヒワ</t>
    </rPh>
    <phoneticPr fontId="18"/>
  </si>
  <si>
    <t>訪問独自Ⅲ/２日割</t>
    <rPh sb="0" eb="2">
      <t>ホウモン</t>
    </rPh>
    <rPh sb="2" eb="4">
      <t>ドクジ</t>
    </rPh>
    <rPh sb="7" eb="9">
      <t>ヒワ</t>
    </rPh>
    <phoneticPr fontId="18"/>
  </si>
  <si>
    <t>訪問独自Ⅳ</t>
    <rPh sb="0" eb="2">
      <t>ホウモン</t>
    </rPh>
    <rPh sb="2" eb="4">
      <t>ドクジ</t>
    </rPh>
    <phoneticPr fontId="18"/>
  </si>
  <si>
    <t>訪問独自Ⅴ</t>
    <rPh sb="0" eb="2">
      <t>ホウモン</t>
    </rPh>
    <rPh sb="2" eb="4">
      <t>ドクジ</t>
    </rPh>
    <phoneticPr fontId="18"/>
  </si>
  <si>
    <t>訪問独自Ⅵ</t>
    <rPh sb="0" eb="2">
      <t>ホウモン</t>
    </rPh>
    <rPh sb="2" eb="4">
      <t>ドクジ</t>
    </rPh>
    <phoneticPr fontId="18"/>
  </si>
  <si>
    <t>訪問独自Ⅳ/２</t>
    <rPh sb="0" eb="2">
      <t>ホウモン</t>
    </rPh>
    <rPh sb="2" eb="4">
      <t>ドクジ</t>
    </rPh>
    <phoneticPr fontId="18"/>
  </si>
  <si>
    <t>訪問独自Ⅴ/２</t>
    <rPh sb="0" eb="2">
      <t>ホウモン</t>
    </rPh>
    <rPh sb="2" eb="4">
      <t>ドクジ</t>
    </rPh>
    <phoneticPr fontId="18"/>
  </si>
  <si>
    <t>訪問独自Ⅵ/２</t>
    <rPh sb="0" eb="2">
      <t>ホウモン</t>
    </rPh>
    <rPh sb="2" eb="4">
      <t>ドクジ</t>
    </rPh>
    <phoneticPr fontId="18"/>
  </si>
  <si>
    <t>コード</t>
    <phoneticPr fontId="18"/>
  </si>
  <si>
    <t>111n</t>
    <phoneticPr fontId="18"/>
  </si>
  <si>
    <t>211n</t>
    <phoneticPr fontId="18"/>
  </si>
  <si>
    <t>241n</t>
    <phoneticPr fontId="18"/>
  </si>
  <si>
    <t>121n</t>
    <phoneticPr fontId="18"/>
  </si>
  <si>
    <t>221n</t>
    <phoneticPr fontId="18"/>
  </si>
  <si>
    <t>251n</t>
    <phoneticPr fontId="18"/>
  </si>
  <si>
    <t>132n</t>
    <phoneticPr fontId="18"/>
  </si>
  <si>
    <t>232n</t>
    <phoneticPr fontId="18"/>
  </si>
  <si>
    <t>262n</t>
    <phoneticPr fontId="18"/>
  </si>
  <si>
    <t>112n</t>
    <phoneticPr fontId="18"/>
  </si>
  <si>
    <t>212n</t>
    <phoneticPr fontId="18"/>
  </si>
  <si>
    <t>242n</t>
    <phoneticPr fontId="18"/>
  </si>
  <si>
    <t>122n</t>
    <phoneticPr fontId="18"/>
  </si>
  <si>
    <t>222n</t>
    <phoneticPr fontId="18"/>
  </si>
  <si>
    <t>252n</t>
    <phoneticPr fontId="18"/>
  </si>
  <si>
    <t>133n</t>
    <phoneticPr fontId="18"/>
  </si>
  <si>
    <t>233n</t>
    <phoneticPr fontId="18"/>
  </si>
  <si>
    <t>263n</t>
    <phoneticPr fontId="18"/>
  </si>
  <si>
    <t>通所型独自１</t>
    <rPh sb="0" eb="2">
      <t>ツウショ</t>
    </rPh>
    <rPh sb="2" eb="3">
      <t>ガタ</t>
    </rPh>
    <rPh sb="3" eb="5">
      <t>ドクジ</t>
    </rPh>
    <phoneticPr fontId="18"/>
  </si>
  <si>
    <t>通所型独自２</t>
    <rPh sb="0" eb="2">
      <t>ツウショ</t>
    </rPh>
    <rPh sb="2" eb="3">
      <t>ガタ</t>
    </rPh>
    <rPh sb="3" eb="5">
      <t>ドクジ</t>
    </rPh>
    <phoneticPr fontId="18"/>
  </si>
  <si>
    <t>通所型独自１日割</t>
    <rPh sb="0" eb="2">
      <t>ツウショ</t>
    </rPh>
    <rPh sb="2" eb="3">
      <t>ガタ</t>
    </rPh>
    <rPh sb="3" eb="5">
      <t>ドクジ</t>
    </rPh>
    <rPh sb="6" eb="8">
      <t>ヒワ</t>
    </rPh>
    <phoneticPr fontId="18"/>
  </si>
  <si>
    <t>通所型独自１回数</t>
    <rPh sb="0" eb="2">
      <t>ツウショ</t>
    </rPh>
    <rPh sb="2" eb="3">
      <t>ガタ</t>
    </rPh>
    <rPh sb="3" eb="5">
      <t>ドクジ</t>
    </rPh>
    <rPh sb="6" eb="8">
      <t>カイスウ</t>
    </rPh>
    <phoneticPr fontId="18"/>
  </si>
  <si>
    <t>通所型独自２日割</t>
    <rPh sb="0" eb="2">
      <t>ツウショ</t>
    </rPh>
    <rPh sb="2" eb="3">
      <t>ガタ</t>
    </rPh>
    <rPh sb="3" eb="5">
      <t>ドクジ</t>
    </rPh>
    <rPh sb="6" eb="8">
      <t>ヒワ</t>
    </rPh>
    <phoneticPr fontId="18"/>
  </si>
  <si>
    <t>通所型独自２回数</t>
    <rPh sb="0" eb="2">
      <t>ツウショ</t>
    </rPh>
    <rPh sb="2" eb="3">
      <t>ガタ</t>
    </rPh>
    <rPh sb="3" eb="5">
      <t>ドクジ</t>
    </rPh>
    <rPh sb="6" eb="8">
      <t>カイスウ</t>
    </rPh>
    <phoneticPr fontId="18"/>
  </si>
  <si>
    <t>通所型独自/２１</t>
    <rPh sb="0" eb="2">
      <t>ツウショ</t>
    </rPh>
    <rPh sb="2" eb="3">
      <t>ガタ</t>
    </rPh>
    <rPh sb="3" eb="5">
      <t>ドクジ</t>
    </rPh>
    <phoneticPr fontId="18"/>
  </si>
  <si>
    <t>通所型独自/２２</t>
    <rPh sb="0" eb="2">
      <t>ツウショ</t>
    </rPh>
    <rPh sb="2" eb="3">
      <t>ガタ</t>
    </rPh>
    <rPh sb="3" eb="5">
      <t>ドクジ</t>
    </rPh>
    <phoneticPr fontId="18"/>
  </si>
  <si>
    <t>通所型独自/２１日割</t>
    <rPh sb="0" eb="2">
      <t>ツウショ</t>
    </rPh>
    <rPh sb="2" eb="3">
      <t>ガタ</t>
    </rPh>
    <rPh sb="3" eb="5">
      <t>ドクジ</t>
    </rPh>
    <rPh sb="8" eb="10">
      <t>ヒワ</t>
    </rPh>
    <phoneticPr fontId="18"/>
  </si>
  <si>
    <t>通所型独自/２１回数</t>
    <rPh sb="0" eb="2">
      <t>ツウショ</t>
    </rPh>
    <rPh sb="2" eb="3">
      <t>ガタ</t>
    </rPh>
    <rPh sb="3" eb="5">
      <t>ドクジ</t>
    </rPh>
    <rPh sb="8" eb="10">
      <t>カイスウ</t>
    </rPh>
    <phoneticPr fontId="18"/>
  </si>
  <si>
    <t>通所型独自/２２回数</t>
    <rPh sb="0" eb="2">
      <t>ツウショ</t>
    </rPh>
    <rPh sb="2" eb="3">
      <t>ガタ</t>
    </rPh>
    <rPh sb="3" eb="5">
      <t>ドクジ</t>
    </rPh>
    <rPh sb="8" eb="10">
      <t>カイスウ</t>
    </rPh>
    <phoneticPr fontId="18"/>
  </si>
  <si>
    <t>通所型独自/２２日割</t>
    <rPh sb="0" eb="2">
      <t>ツウショ</t>
    </rPh>
    <rPh sb="2" eb="3">
      <t>ガタ</t>
    </rPh>
    <rPh sb="3" eb="5">
      <t>ドクジ</t>
    </rPh>
    <rPh sb="8" eb="10">
      <t>ヒワ</t>
    </rPh>
    <phoneticPr fontId="18"/>
  </si>
  <si>
    <t>定員超過：利用者の数が利用定員を超える場合に算定。※A6の減算コードはA68xxxx</t>
    <rPh sb="0" eb="2">
      <t>テイイン</t>
    </rPh>
    <rPh sb="2" eb="4">
      <t>チョウカ</t>
    </rPh>
    <rPh sb="5" eb="8">
      <t>リヨウシャ</t>
    </rPh>
    <rPh sb="9" eb="10">
      <t>カズ</t>
    </rPh>
    <rPh sb="11" eb="13">
      <t>リヨウ</t>
    </rPh>
    <rPh sb="13" eb="15">
      <t>テイイン</t>
    </rPh>
    <rPh sb="16" eb="17">
      <t>コ</t>
    </rPh>
    <rPh sb="19" eb="21">
      <t>バアイ</t>
    </rPh>
    <rPh sb="22" eb="24">
      <t>サンテイ</t>
    </rPh>
    <rPh sb="29" eb="31">
      <t>ゲンサン</t>
    </rPh>
    <phoneticPr fontId="18"/>
  </si>
  <si>
    <t>人員欠如：看護・介護職員の員数が基準に満たない場合に算定。※A6の減算コードはA69xxxx</t>
    <rPh sb="0" eb="2">
      <t>ジンイン</t>
    </rPh>
    <rPh sb="2" eb="4">
      <t>ケツジョ</t>
    </rPh>
    <rPh sb="5" eb="7">
      <t>カンゴ</t>
    </rPh>
    <rPh sb="8" eb="10">
      <t>カイゴ</t>
    </rPh>
    <rPh sb="10" eb="12">
      <t>ショクイン</t>
    </rPh>
    <rPh sb="13" eb="15">
      <t>インスウ</t>
    </rPh>
    <rPh sb="16" eb="18">
      <t>キジュン</t>
    </rPh>
    <rPh sb="19" eb="20">
      <t>ミ</t>
    </rPh>
    <rPh sb="23" eb="25">
      <t>バアイ</t>
    </rPh>
    <rPh sb="26" eb="28">
      <t>サンテイ</t>
    </rPh>
    <phoneticPr fontId="18"/>
  </si>
  <si>
    <t>SS利用時など</t>
    <rPh sb="2" eb="4">
      <t>リヨウ</t>
    </rPh>
    <rPh sb="4" eb="5">
      <t>ジ</t>
    </rPh>
    <phoneticPr fontId="18"/>
  </si>
  <si>
    <t>コード無</t>
    <rPh sb="3" eb="4">
      <t>ナシ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</si>
</sst>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38" fontId="0" fillId="33" borderId="10" xfId="1" applyFont="1" applyFill="1" applyBorder="1">
      <alignment vertical="center"/>
    </xf>
    <xf numFmtId="0" fontId="0" fillId="33" borderId="0" xfId="0" applyFill="1">
      <alignment vertical="center"/>
    </xf>
    <xf numFmtId="38" fontId="0" fillId="0" borderId="0" xfId="1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38" fontId="0" fillId="33" borderId="11" xfId="1" applyFont="1" applyFill="1" applyBorder="1">
      <alignment vertical="center"/>
    </xf>
    <xf numFmtId="38" fontId="0" fillId="33" borderId="15" xfId="1" applyFont="1" applyFill="1" applyBorder="1">
      <alignment vertical="center"/>
    </xf>
    <xf numFmtId="38" fontId="0" fillId="33" borderId="20" xfId="1" applyFont="1" applyFill="1" applyBorder="1">
      <alignment vertical="center"/>
    </xf>
    <xf numFmtId="38" fontId="0" fillId="33" borderId="12" xfId="1" applyFont="1" applyFill="1" applyBorder="1">
      <alignment vertical="center"/>
    </xf>
    <xf numFmtId="0" fontId="0" fillId="34" borderId="22" xfId="0" applyFill="1" applyBorder="1" applyAlignment="1">
      <alignment horizontal="center" vertical="center"/>
    </xf>
    <xf numFmtId="0" fontId="0" fillId="34" borderId="15" xfId="0" applyFill="1" applyBorder="1" applyAlignment="1">
      <alignment vertical="center"/>
    </xf>
    <xf numFmtId="0" fontId="0" fillId="34" borderId="15" xfId="0" applyFill="1" applyBorder="1" applyAlignment="1">
      <alignment horizontal="center" vertical="center"/>
    </xf>
    <xf numFmtId="0" fontId="0" fillId="34" borderId="23" xfId="0" applyFill="1" applyBorder="1" applyAlignment="1">
      <alignment horizontal="center" vertical="center"/>
    </xf>
    <xf numFmtId="0" fontId="0" fillId="34" borderId="10" xfId="0" applyFill="1" applyBorder="1" applyAlignment="1">
      <alignment vertical="center"/>
    </xf>
    <xf numFmtId="0" fontId="0" fillId="34" borderId="10" xfId="0" applyFill="1" applyBorder="1" applyAlignment="1">
      <alignment horizontal="center" vertical="center"/>
    </xf>
    <xf numFmtId="0" fontId="0" fillId="34" borderId="24" xfId="0" applyFill="1" applyBorder="1" applyAlignment="1">
      <alignment horizontal="center" vertical="center"/>
    </xf>
    <xf numFmtId="0" fontId="0" fillId="34" borderId="20" xfId="0" applyFill="1" applyBorder="1" applyAlignment="1">
      <alignment vertical="center"/>
    </xf>
    <xf numFmtId="0" fontId="0" fillId="34" borderId="20" xfId="0" applyFill="1" applyBorder="1" applyAlignment="1">
      <alignment horizontal="center" vertical="center"/>
    </xf>
    <xf numFmtId="38" fontId="19" fillId="34" borderId="15" xfId="1" applyFont="1" applyFill="1" applyBorder="1">
      <alignment vertical="center"/>
    </xf>
    <xf numFmtId="38" fontId="0" fillId="34" borderId="10" xfId="1" applyFont="1" applyFill="1" applyBorder="1">
      <alignment vertical="center"/>
    </xf>
    <xf numFmtId="38" fontId="19" fillId="34" borderId="20" xfId="1" applyFont="1" applyFill="1" applyBorder="1">
      <alignment vertical="center"/>
    </xf>
    <xf numFmtId="0" fontId="0" fillId="35" borderId="25" xfId="0" applyFill="1" applyBorder="1" applyAlignment="1">
      <alignment horizontal="center" vertical="center"/>
    </xf>
    <xf numFmtId="0" fontId="0" fillId="35" borderId="11" xfId="0" applyFill="1" applyBorder="1" applyAlignment="1">
      <alignment vertical="center"/>
    </xf>
    <xf numFmtId="0" fontId="0" fillId="35" borderId="11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0" fontId="0" fillId="35" borderId="10" xfId="0" applyFill="1" applyBorder="1" applyAlignment="1">
      <alignment vertical="center"/>
    </xf>
    <xf numFmtId="0" fontId="0" fillId="35" borderId="10" xfId="0" applyFill="1" applyBorder="1" applyAlignment="1">
      <alignment horizontal="center" vertical="center"/>
    </xf>
    <xf numFmtId="0" fontId="0" fillId="35" borderId="26" xfId="0" applyFill="1" applyBorder="1" applyAlignment="1">
      <alignment horizontal="center" vertical="center"/>
    </xf>
    <xf numFmtId="0" fontId="0" fillId="35" borderId="12" xfId="0" applyFill="1" applyBorder="1" applyAlignment="1">
      <alignment vertical="center"/>
    </xf>
    <xf numFmtId="0" fontId="0" fillId="35" borderId="12" xfId="0" applyFill="1" applyBorder="1" applyAlignment="1">
      <alignment horizontal="center" vertical="center"/>
    </xf>
    <xf numFmtId="38" fontId="19" fillId="35" borderId="11" xfId="1" applyFont="1" applyFill="1" applyBorder="1">
      <alignment vertical="center"/>
    </xf>
    <xf numFmtId="38" fontId="0" fillId="35" borderId="10" xfId="1" applyFont="1" applyFill="1" applyBorder="1">
      <alignment vertical="center"/>
    </xf>
    <xf numFmtId="38" fontId="19" fillId="35" borderId="12" xfId="1" applyFont="1" applyFill="1" applyBorder="1">
      <alignment vertical="center"/>
    </xf>
    <xf numFmtId="0" fontId="0" fillId="34" borderId="14" xfId="0" applyFill="1" applyBorder="1" applyAlignment="1">
      <alignment horizontal="center" vertical="center"/>
    </xf>
    <xf numFmtId="0" fontId="0" fillId="34" borderId="32" xfId="0" applyFill="1" applyBorder="1" applyAlignment="1">
      <alignment vertical="center"/>
    </xf>
    <xf numFmtId="0" fontId="0" fillId="34" borderId="17" xfId="0" applyFill="1" applyBorder="1" applyAlignment="1">
      <alignment horizontal="center" vertical="center"/>
    </xf>
    <xf numFmtId="0" fontId="0" fillId="34" borderId="12" xfId="0" applyFill="1" applyBorder="1" applyAlignment="1">
      <alignment vertical="center"/>
    </xf>
    <xf numFmtId="0" fontId="0" fillId="34" borderId="19" xfId="0" applyFill="1" applyBorder="1" applyAlignment="1">
      <alignment horizontal="center" vertical="center"/>
    </xf>
    <xf numFmtId="38" fontId="0" fillId="34" borderId="15" xfId="1" applyFont="1" applyFill="1" applyBorder="1">
      <alignment vertical="center"/>
    </xf>
    <xf numFmtId="38" fontId="0" fillId="34" borderId="20" xfId="1" applyFont="1" applyFill="1" applyBorder="1">
      <alignment vertical="center"/>
    </xf>
    <xf numFmtId="38" fontId="0" fillId="34" borderId="16" xfId="1" applyFont="1" applyFill="1" applyBorder="1" applyAlignment="1">
      <alignment vertical="center" shrinkToFit="1"/>
    </xf>
    <xf numFmtId="38" fontId="0" fillId="34" borderId="18" xfId="1" applyFont="1" applyFill="1" applyBorder="1" applyAlignment="1">
      <alignment vertical="center" shrinkToFit="1"/>
    </xf>
    <xf numFmtId="38" fontId="0" fillId="34" borderId="21" xfId="1" applyFont="1" applyFill="1" applyBorder="1" applyAlignment="1">
      <alignment vertical="center" shrinkToFit="1"/>
    </xf>
    <xf numFmtId="0" fontId="0" fillId="35" borderId="22" xfId="0" applyFill="1" applyBorder="1" applyAlignment="1">
      <alignment horizontal="center" vertical="center"/>
    </xf>
    <xf numFmtId="0" fontId="0" fillId="35" borderId="15" xfId="0" applyFill="1" applyBorder="1" applyAlignment="1">
      <alignment vertical="center"/>
    </xf>
    <xf numFmtId="0" fontId="0" fillId="35" borderId="15" xfId="0" applyFill="1" applyBorder="1" applyAlignment="1">
      <alignment horizontal="center" vertical="center"/>
    </xf>
    <xf numFmtId="0" fontId="0" fillId="35" borderId="24" xfId="0" applyFill="1" applyBorder="1" applyAlignment="1">
      <alignment horizontal="center" vertical="center"/>
    </xf>
    <xf numFmtId="0" fontId="0" fillId="35" borderId="20" xfId="0" applyFill="1" applyBorder="1" applyAlignment="1">
      <alignment vertical="center"/>
    </xf>
    <xf numFmtId="0" fontId="0" fillId="35" borderId="20" xfId="0" applyFill="1" applyBorder="1" applyAlignment="1">
      <alignment horizontal="center" vertical="center"/>
    </xf>
    <xf numFmtId="38" fontId="19" fillId="35" borderId="15" xfId="1" applyFont="1" applyFill="1" applyBorder="1">
      <alignment vertical="center"/>
    </xf>
    <xf numFmtId="38" fontId="19" fillId="35" borderId="20" xfId="1" applyFont="1" applyFill="1" applyBorder="1">
      <alignment vertical="center"/>
    </xf>
    <xf numFmtId="0" fontId="0" fillId="35" borderId="37" xfId="0" applyFill="1" applyBorder="1" applyAlignment="1">
      <alignment horizontal="center" vertical="center"/>
    </xf>
    <xf numFmtId="0" fontId="0" fillId="35" borderId="13" xfId="0" applyFill="1" applyBorder="1" applyAlignment="1">
      <alignment vertical="center"/>
    </xf>
    <xf numFmtId="0" fontId="0" fillId="35" borderId="17" xfId="0" applyFill="1" applyBorder="1" applyAlignment="1">
      <alignment horizontal="center" vertical="center"/>
    </xf>
    <xf numFmtId="0" fontId="0" fillId="35" borderId="29" xfId="0" applyFill="1" applyBorder="1" applyAlignment="1">
      <alignment horizontal="center" vertical="center"/>
    </xf>
    <xf numFmtId="38" fontId="0" fillId="35" borderId="11" xfId="1" applyFont="1" applyFill="1" applyBorder="1">
      <alignment vertical="center"/>
    </xf>
    <xf numFmtId="38" fontId="0" fillId="35" borderId="12" xfId="1" applyFont="1" applyFill="1" applyBorder="1">
      <alignment vertical="center"/>
    </xf>
    <xf numFmtId="38" fontId="0" fillId="35" borderId="31" xfId="1" applyFont="1" applyFill="1" applyBorder="1" applyAlignment="1">
      <alignment vertical="center" shrinkToFit="1"/>
    </xf>
    <xf numFmtId="38" fontId="0" fillId="35" borderId="18" xfId="1" applyFont="1" applyFill="1" applyBorder="1" applyAlignment="1">
      <alignment vertical="center" shrinkToFit="1"/>
    </xf>
    <xf numFmtId="38" fontId="0" fillId="35" borderId="30" xfId="1" applyFont="1" applyFill="1" applyBorder="1" applyAlignment="1">
      <alignment vertical="center" shrinkToFit="1"/>
    </xf>
    <xf numFmtId="38" fontId="0" fillId="35" borderId="21" xfId="1" applyFont="1" applyFill="1" applyBorder="1" applyAlignment="1">
      <alignment vertical="center" shrinkToFit="1"/>
    </xf>
    <xf numFmtId="38" fontId="0" fillId="35" borderId="20" xfId="1" applyFont="1" applyFill="1" applyBorder="1">
      <alignment vertical="center"/>
    </xf>
    <xf numFmtId="0" fontId="0" fillId="35" borderId="19" xfId="0" applyFill="1" applyBorder="1" applyAlignment="1">
      <alignment horizontal="center" vertical="center"/>
    </xf>
    <xf numFmtId="38" fontId="0" fillId="34" borderId="11" xfId="1" applyFont="1" applyFill="1" applyBorder="1" applyAlignment="1">
      <alignment vertical="center" shrinkToFit="1"/>
    </xf>
    <xf numFmtId="38" fontId="0" fillId="34" borderId="31" xfId="1" applyFont="1" applyFill="1" applyBorder="1" applyAlignment="1">
      <alignment vertical="center" shrinkToFit="1"/>
    </xf>
    <xf numFmtId="38" fontId="0" fillId="34" borderId="10" xfId="1" applyFont="1" applyFill="1" applyBorder="1" applyAlignment="1">
      <alignment vertical="center" shrinkToFit="1"/>
    </xf>
    <xf numFmtId="38" fontId="0" fillId="34" borderId="18" xfId="1" applyFont="1" applyFill="1" applyBorder="1" applyAlignment="1">
      <alignment vertical="center" shrinkToFit="1"/>
    </xf>
    <xf numFmtId="38" fontId="0" fillId="34" borderId="20" xfId="1" applyFont="1" applyFill="1" applyBorder="1" applyAlignment="1">
      <alignment vertical="center" shrinkToFit="1"/>
    </xf>
    <xf numFmtId="38" fontId="0" fillId="34" borderId="21" xfId="1" applyFont="1" applyFill="1" applyBorder="1" applyAlignment="1">
      <alignment vertical="center" shrinkToFit="1"/>
    </xf>
    <xf numFmtId="38" fontId="0" fillId="35" borderId="11" xfId="1" applyFont="1" applyFill="1" applyBorder="1" applyAlignment="1">
      <alignment vertical="center" shrinkToFit="1"/>
    </xf>
    <xf numFmtId="38" fontId="0" fillId="35" borderId="31" xfId="1" applyFont="1" applyFill="1" applyBorder="1" applyAlignment="1">
      <alignment vertical="center" shrinkToFit="1"/>
    </xf>
    <xf numFmtId="38" fontId="0" fillId="35" borderId="10" xfId="1" applyFont="1" applyFill="1" applyBorder="1" applyAlignment="1">
      <alignment vertical="center" shrinkToFit="1"/>
    </xf>
    <xf numFmtId="38" fontId="0" fillId="35" borderId="18" xfId="1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6" xfId="1" applyFont="1" applyBorder="1" applyAlignment="1">
      <alignment horizontal="center" vertical="center" shrinkToFit="1"/>
    </xf>
    <xf numFmtId="38" fontId="0" fillId="0" borderId="30" xfId="1" applyFont="1" applyBorder="1" applyAlignment="1">
      <alignment horizontal="center" vertical="center" shrinkToFit="1"/>
    </xf>
    <xf numFmtId="38" fontId="0" fillId="35" borderId="15" xfId="1" applyFont="1" applyFill="1" applyBorder="1" applyAlignment="1">
      <alignment vertical="center" shrinkToFit="1"/>
    </xf>
    <xf numFmtId="38" fontId="0" fillId="35" borderId="16" xfId="1" applyFont="1" applyFill="1" applyBorder="1" applyAlignment="1">
      <alignment vertical="center" shrinkToFit="1"/>
    </xf>
    <xf numFmtId="38" fontId="0" fillId="35" borderId="20" xfId="1" applyFont="1" applyFill="1" applyBorder="1" applyAlignment="1">
      <alignment vertical="center" shrinkToFit="1"/>
    </xf>
    <xf numFmtId="38" fontId="0" fillId="35" borderId="21" xfId="1" applyFont="1" applyFill="1" applyBorder="1" applyAlignment="1">
      <alignment vertical="center" shrinkToFit="1"/>
    </xf>
    <xf numFmtId="38" fontId="0" fillId="34" borderId="15" xfId="1" applyFont="1" applyFill="1" applyBorder="1" applyAlignment="1">
      <alignment vertical="center" shrinkToFit="1"/>
    </xf>
    <xf numFmtId="38" fontId="0" fillId="34" borderId="16" xfId="1" applyFont="1" applyFill="1" applyBorder="1" applyAlignment="1">
      <alignment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38" xfId="1" applyFont="1" applyBorder="1" applyAlignment="1">
      <alignment horizontal="center" vertical="center" shrinkToFit="1"/>
    </xf>
    <xf numFmtId="38" fontId="0" fillId="0" borderId="41" xfId="1" applyFont="1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FFFF99"/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7"/>
  <sheetViews>
    <sheetView tabSelected="1" zoomScaleNormal="100" workbookViewId="0">
      <selection activeCell="L16" sqref="L16"/>
    </sheetView>
  </sheetViews>
  <sheetFormatPr defaultRowHeight="13.5" x14ac:dyDescent="0.15"/>
  <cols>
    <col min="1" max="1" width="5.625" customWidth="1"/>
    <col min="2" max="2" width="5.5" bestFit="1" customWidth="1"/>
    <col min="3" max="3" width="19" bestFit="1" customWidth="1"/>
    <col min="4" max="4" width="6.375" customWidth="1"/>
    <col min="5" max="7" width="9" customWidth="1"/>
    <col min="8" max="11" width="10.75" customWidth="1"/>
    <col min="12" max="12" width="26.375" style="5" customWidth="1"/>
    <col min="13" max="13" width="9" style="1"/>
  </cols>
  <sheetData>
    <row r="2" spans="1:13" ht="14.25" thickBot="1" x14ac:dyDescent="0.2"/>
    <row r="3" spans="1:13" s="2" customFormat="1" x14ac:dyDescent="0.15">
      <c r="A3" s="79" t="s">
        <v>34</v>
      </c>
      <c r="B3" s="80"/>
      <c r="C3" s="80" t="s">
        <v>20</v>
      </c>
      <c r="D3" s="80"/>
      <c r="E3" s="80" t="s">
        <v>19</v>
      </c>
      <c r="F3" s="80"/>
      <c r="G3" s="80"/>
      <c r="H3" s="9" t="s">
        <v>18</v>
      </c>
      <c r="I3" s="103" t="s">
        <v>17</v>
      </c>
      <c r="J3" s="104"/>
    </row>
    <row r="4" spans="1:13" s="2" customFormat="1" ht="14.25" thickBot="1" x14ac:dyDescent="0.2">
      <c r="A4" s="81"/>
      <c r="B4" s="82"/>
      <c r="C4" s="82"/>
      <c r="D4" s="82"/>
      <c r="E4" s="6" t="s">
        <v>21</v>
      </c>
      <c r="F4" s="7" t="s">
        <v>16</v>
      </c>
      <c r="G4" s="7" t="s">
        <v>15</v>
      </c>
      <c r="H4" s="8" t="s">
        <v>14</v>
      </c>
      <c r="I4" s="105"/>
      <c r="J4" s="106"/>
    </row>
    <row r="5" spans="1:13" ht="18.75" customHeight="1" x14ac:dyDescent="0.15">
      <c r="A5" s="89" t="s">
        <v>32</v>
      </c>
      <c r="B5" s="15" t="s">
        <v>52</v>
      </c>
      <c r="C5" s="16" t="s">
        <v>29</v>
      </c>
      <c r="D5" s="17" t="s">
        <v>6</v>
      </c>
      <c r="E5" s="80" t="s">
        <v>3</v>
      </c>
      <c r="F5" s="80" t="s">
        <v>3</v>
      </c>
      <c r="G5" s="80" t="s">
        <v>3</v>
      </c>
      <c r="H5" s="24">
        <v>1176</v>
      </c>
      <c r="I5" s="101" t="s">
        <v>12</v>
      </c>
      <c r="J5" s="102"/>
      <c r="L5"/>
      <c r="M5"/>
    </row>
    <row r="6" spans="1:13" ht="18.75" customHeight="1" x14ac:dyDescent="0.15">
      <c r="A6" s="90"/>
      <c r="B6" s="18" t="s">
        <v>53</v>
      </c>
      <c r="C6" s="19" t="s">
        <v>39</v>
      </c>
      <c r="D6" s="20" t="s">
        <v>38</v>
      </c>
      <c r="E6" s="92"/>
      <c r="F6" s="92"/>
      <c r="G6" s="92"/>
      <c r="H6" s="25">
        <f>ROUND(H5/(365/12),0)</f>
        <v>39</v>
      </c>
      <c r="I6" s="71" t="s">
        <v>84</v>
      </c>
      <c r="J6" s="72"/>
      <c r="L6"/>
      <c r="M6"/>
    </row>
    <row r="7" spans="1:13" ht="18.75" customHeight="1" thickBot="1" x14ac:dyDescent="0.2">
      <c r="A7" s="90"/>
      <c r="B7" s="21" t="s">
        <v>54</v>
      </c>
      <c r="C7" s="22" t="s">
        <v>45</v>
      </c>
      <c r="D7" s="23" t="s">
        <v>5</v>
      </c>
      <c r="E7" s="93"/>
      <c r="F7" s="93"/>
      <c r="G7" s="93"/>
      <c r="H7" s="26">
        <v>268</v>
      </c>
      <c r="I7" s="73" t="s">
        <v>7</v>
      </c>
      <c r="J7" s="74"/>
      <c r="L7"/>
      <c r="M7"/>
    </row>
    <row r="8" spans="1:13" ht="18.75" customHeight="1" x14ac:dyDescent="0.15">
      <c r="A8" s="90"/>
      <c r="B8" s="27" t="s">
        <v>55</v>
      </c>
      <c r="C8" s="28" t="s">
        <v>30</v>
      </c>
      <c r="D8" s="29" t="s">
        <v>6</v>
      </c>
      <c r="E8" s="94" t="s">
        <v>3</v>
      </c>
      <c r="F8" s="94" t="s">
        <v>3</v>
      </c>
      <c r="G8" s="94" t="s">
        <v>3</v>
      </c>
      <c r="H8" s="36">
        <v>2349</v>
      </c>
      <c r="I8" s="97" t="s">
        <v>11</v>
      </c>
      <c r="J8" s="98"/>
      <c r="L8"/>
      <c r="M8"/>
    </row>
    <row r="9" spans="1:13" ht="18.75" customHeight="1" x14ac:dyDescent="0.15">
      <c r="A9" s="90"/>
      <c r="B9" s="30" t="s">
        <v>56</v>
      </c>
      <c r="C9" s="31" t="s">
        <v>40</v>
      </c>
      <c r="D9" s="32" t="s">
        <v>38</v>
      </c>
      <c r="E9" s="92"/>
      <c r="F9" s="92"/>
      <c r="G9" s="92"/>
      <c r="H9" s="37">
        <f>ROUND(H8/(365/12),0)</f>
        <v>77</v>
      </c>
      <c r="I9" s="77" t="s">
        <v>84</v>
      </c>
      <c r="J9" s="78"/>
      <c r="L9"/>
      <c r="M9"/>
    </row>
    <row r="10" spans="1:13" ht="18.75" customHeight="1" thickBot="1" x14ac:dyDescent="0.2">
      <c r="A10" s="90"/>
      <c r="B10" s="33" t="s">
        <v>57</v>
      </c>
      <c r="C10" s="34" t="s">
        <v>46</v>
      </c>
      <c r="D10" s="35" t="s">
        <v>5</v>
      </c>
      <c r="E10" s="82"/>
      <c r="F10" s="82"/>
      <c r="G10" s="82"/>
      <c r="H10" s="38">
        <v>272</v>
      </c>
      <c r="I10" s="99" t="s">
        <v>10</v>
      </c>
      <c r="J10" s="100"/>
      <c r="L10"/>
      <c r="M10"/>
    </row>
    <row r="11" spans="1:13" ht="18.75" customHeight="1" x14ac:dyDescent="0.15">
      <c r="A11" s="90"/>
      <c r="B11" s="15" t="s">
        <v>58</v>
      </c>
      <c r="C11" s="16" t="s">
        <v>31</v>
      </c>
      <c r="D11" s="17" t="s">
        <v>6</v>
      </c>
      <c r="E11" s="80" t="s">
        <v>4</v>
      </c>
      <c r="F11" s="80" t="s">
        <v>4</v>
      </c>
      <c r="G11" s="80" t="s">
        <v>3</v>
      </c>
      <c r="H11" s="24">
        <v>3727</v>
      </c>
      <c r="I11" s="69" t="s">
        <v>9</v>
      </c>
      <c r="J11" s="70"/>
      <c r="L11"/>
      <c r="M11"/>
    </row>
    <row r="12" spans="1:13" ht="18.75" customHeight="1" x14ac:dyDescent="0.15">
      <c r="A12" s="90"/>
      <c r="B12" s="18" t="s">
        <v>59</v>
      </c>
      <c r="C12" s="19" t="s">
        <v>41</v>
      </c>
      <c r="D12" s="20" t="s">
        <v>38</v>
      </c>
      <c r="E12" s="92"/>
      <c r="F12" s="92"/>
      <c r="G12" s="92"/>
      <c r="H12" s="25">
        <f>ROUND(H11/(365/12),0)</f>
        <v>123</v>
      </c>
      <c r="I12" s="71" t="s">
        <v>84</v>
      </c>
      <c r="J12" s="72"/>
      <c r="L12"/>
      <c r="M12"/>
    </row>
    <row r="13" spans="1:13" ht="18.75" customHeight="1" thickBot="1" x14ac:dyDescent="0.2">
      <c r="A13" s="90"/>
      <c r="B13" s="21" t="s">
        <v>60</v>
      </c>
      <c r="C13" s="22" t="s">
        <v>47</v>
      </c>
      <c r="D13" s="23" t="s">
        <v>5</v>
      </c>
      <c r="E13" s="93"/>
      <c r="F13" s="93"/>
      <c r="G13" s="93"/>
      <c r="H13" s="26">
        <v>287</v>
      </c>
      <c r="I13" s="73" t="s">
        <v>8</v>
      </c>
      <c r="J13" s="74"/>
      <c r="L13"/>
      <c r="M13"/>
    </row>
    <row r="14" spans="1:13" ht="18.75" customHeight="1" x14ac:dyDescent="0.15">
      <c r="A14" s="90"/>
      <c r="B14" s="27" t="s">
        <v>61</v>
      </c>
      <c r="C14" s="28" t="s">
        <v>35</v>
      </c>
      <c r="D14" s="29" t="s">
        <v>6</v>
      </c>
      <c r="E14" s="94" t="s">
        <v>3</v>
      </c>
      <c r="F14" s="94" t="s">
        <v>3</v>
      </c>
      <c r="G14" s="94" t="s">
        <v>3</v>
      </c>
      <c r="H14" s="36">
        <v>1058</v>
      </c>
      <c r="I14" s="75" t="s">
        <v>12</v>
      </c>
      <c r="J14" s="76"/>
      <c r="L14"/>
      <c r="M14"/>
    </row>
    <row r="15" spans="1:13" ht="18.75" customHeight="1" x14ac:dyDescent="0.15">
      <c r="A15" s="90"/>
      <c r="B15" s="30" t="s">
        <v>62</v>
      </c>
      <c r="C15" s="31" t="s">
        <v>42</v>
      </c>
      <c r="D15" s="32" t="s">
        <v>38</v>
      </c>
      <c r="E15" s="92"/>
      <c r="F15" s="92"/>
      <c r="G15" s="92"/>
      <c r="H15" s="37">
        <f>ROUND(H14/(365/12),0)</f>
        <v>35</v>
      </c>
      <c r="I15" s="77" t="s">
        <v>84</v>
      </c>
      <c r="J15" s="78"/>
      <c r="L15"/>
      <c r="M15"/>
    </row>
    <row r="16" spans="1:13" ht="18.75" customHeight="1" thickBot="1" x14ac:dyDescent="0.2">
      <c r="A16" s="90"/>
      <c r="B16" s="33" t="s">
        <v>63</v>
      </c>
      <c r="C16" s="34" t="s">
        <v>48</v>
      </c>
      <c r="D16" s="35" t="s">
        <v>5</v>
      </c>
      <c r="E16" s="82"/>
      <c r="F16" s="82"/>
      <c r="G16" s="82"/>
      <c r="H16" s="38">
        <v>241</v>
      </c>
      <c r="I16" s="99" t="s">
        <v>7</v>
      </c>
      <c r="J16" s="100"/>
      <c r="L16"/>
      <c r="M16"/>
    </row>
    <row r="17" spans="1:13" ht="18.75" customHeight="1" x14ac:dyDescent="0.15">
      <c r="A17" s="90"/>
      <c r="B17" s="15" t="s">
        <v>64</v>
      </c>
      <c r="C17" s="16" t="s">
        <v>36</v>
      </c>
      <c r="D17" s="17" t="s">
        <v>6</v>
      </c>
      <c r="E17" s="80" t="s">
        <v>3</v>
      </c>
      <c r="F17" s="80" t="s">
        <v>3</v>
      </c>
      <c r="G17" s="80" t="s">
        <v>3</v>
      </c>
      <c r="H17" s="24">
        <v>2114</v>
      </c>
      <c r="I17" s="69" t="s">
        <v>11</v>
      </c>
      <c r="J17" s="70"/>
      <c r="L17"/>
      <c r="M17"/>
    </row>
    <row r="18" spans="1:13" ht="18.75" customHeight="1" x14ac:dyDescent="0.15">
      <c r="A18" s="90"/>
      <c r="B18" s="18" t="s">
        <v>65</v>
      </c>
      <c r="C18" s="19" t="s">
        <v>43</v>
      </c>
      <c r="D18" s="20" t="s">
        <v>38</v>
      </c>
      <c r="E18" s="92"/>
      <c r="F18" s="92"/>
      <c r="G18" s="92"/>
      <c r="H18" s="25">
        <f>ROUND(H17/(365/12),0)</f>
        <v>70</v>
      </c>
      <c r="I18" s="71" t="s">
        <v>84</v>
      </c>
      <c r="J18" s="72"/>
      <c r="L18"/>
      <c r="M18"/>
    </row>
    <row r="19" spans="1:13" ht="18.75" customHeight="1" thickBot="1" x14ac:dyDescent="0.2">
      <c r="A19" s="90"/>
      <c r="B19" s="21" t="s">
        <v>66</v>
      </c>
      <c r="C19" s="22" t="s">
        <v>49</v>
      </c>
      <c r="D19" s="23" t="s">
        <v>5</v>
      </c>
      <c r="E19" s="93"/>
      <c r="F19" s="93"/>
      <c r="G19" s="93"/>
      <c r="H19" s="26">
        <v>245</v>
      </c>
      <c r="I19" s="73" t="s">
        <v>10</v>
      </c>
      <c r="J19" s="74"/>
      <c r="L19"/>
      <c r="M19"/>
    </row>
    <row r="20" spans="1:13" ht="18.75" customHeight="1" x14ac:dyDescent="0.15">
      <c r="A20" s="90"/>
      <c r="B20" s="49" t="s">
        <v>67</v>
      </c>
      <c r="C20" s="50" t="s">
        <v>37</v>
      </c>
      <c r="D20" s="51" t="s">
        <v>6</v>
      </c>
      <c r="E20" s="80" t="s">
        <v>4</v>
      </c>
      <c r="F20" s="80" t="s">
        <v>4</v>
      </c>
      <c r="G20" s="80" t="s">
        <v>3</v>
      </c>
      <c r="H20" s="55">
        <v>3354</v>
      </c>
      <c r="I20" s="75" t="s">
        <v>9</v>
      </c>
      <c r="J20" s="76"/>
      <c r="L20"/>
      <c r="M20"/>
    </row>
    <row r="21" spans="1:13" ht="18.75" customHeight="1" x14ac:dyDescent="0.15">
      <c r="A21" s="90"/>
      <c r="B21" s="30" t="s">
        <v>68</v>
      </c>
      <c r="C21" s="31" t="s">
        <v>44</v>
      </c>
      <c r="D21" s="32" t="s">
        <v>38</v>
      </c>
      <c r="E21" s="92"/>
      <c r="F21" s="92"/>
      <c r="G21" s="92"/>
      <c r="H21" s="37">
        <f>ROUND(H20/(365/12),0)</f>
        <v>110</v>
      </c>
      <c r="I21" s="77" t="s">
        <v>84</v>
      </c>
      <c r="J21" s="78"/>
      <c r="L21"/>
      <c r="M21"/>
    </row>
    <row r="22" spans="1:13" ht="18.75" customHeight="1" thickBot="1" x14ac:dyDescent="0.2">
      <c r="A22" s="91"/>
      <c r="B22" s="52" t="s">
        <v>69</v>
      </c>
      <c r="C22" s="53" t="s">
        <v>50</v>
      </c>
      <c r="D22" s="54" t="s">
        <v>5</v>
      </c>
      <c r="E22" s="93"/>
      <c r="F22" s="93"/>
      <c r="G22" s="93"/>
      <c r="H22" s="56">
        <f>ROUND(H13*0.9,0)</f>
        <v>258</v>
      </c>
      <c r="I22" s="99" t="s">
        <v>8</v>
      </c>
      <c r="J22" s="100"/>
      <c r="L22"/>
      <c r="M22"/>
    </row>
    <row r="23" spans="1:13" x14ac:dyDescent="0.15">
      <c r="A23" s="2"/>
      <c r="B23" s="2"/>
    </row>
    <row r="24" spans="1:13" x14ac:dyDescent="0.15">
      <c r="A24" t="s">
        <v>1</v>
      </c>
    </row>
    <row r="25" spans="1:13" x14ac:dyDescent="0.15">
      <c r="A25" t="s">
        <v>0</v>
      </c>
    </row>
    <row r="27" spans="1:13" ht="14.25" thickBot="1" x14ac:dyDescent="0.2"/>
    <row r="28" spans="1:13" x14ac:dyDescent="0.15">
      <c r="A28" s="79" t="s">
        <v>51</v>
      </c>
      <c r="B28" s="80"/>
      <c r="C28" s="80" t="s">
        <v>20</v>
      </c>
      <c r="D28" s="80"/>
      <c r="E28" s="80" t="s">
        <v>19</v>
      </c>
      <c r="F28" s="80"/>
      <c r="G28" s="80"/>
      <c r="H28" s="9" t="s">
        <v>18</v>
      </c>
      <c r="I28" s="10" t="s">
        <v>27</v>
      </c>
      <c r="J28" s="10" t="s">
        <v>28</v>
      </c>
      <c r="K28" s="10" t="s">
        <v>25</v>
      </c>
      <c r="L28" s="95" t="s">
        <v>17</v>
      </c>
    </row>
    <row r="29" spans="1:13" ht="14.25" thickBot="1" x14ac:dyDescent="0.2">
      <c r="A29" s="81"/>
      <c r="B29" s="82"/>
      <c r="C29" s="82"/>
      <c r="D29" s="82"/>
      <c r="E29" s="6" t="s">
        <v>21</v>
      </c>
      <c r="F29" s="7" t="s">
        <v>16</v>
      </c>
      <c r="G29" s="7" t="s">
        <v>15</v>
      </c>
      <c r="H29" s="8" t="s">
        <v>14</v>
      </c>
      <c r="I29" s="7" t="s">
        <v>13</v>
      </c>
      <c r="J29" s="7" t="s">
        <v>24</v>
      </c>
      <c r="K29" s="7" t="s">
        <v>26</v>
      </c>
      <c r="L29" s="96"/>
    </row>
    <row r="30" spans="1:13" ht="18" customHeight="1" x14ac:dyDescent="0.15">
      <c r="A30" s="86" t="s">
        <v>33</v>
      </c>
      <c r="B30" s="39">
        <v>1111</v>
      </c>
      <c r="C30" s="40" t="s">
        <v>70</v>
      </c>
      <c r="D30" s="17" t="s">
        <v>6</v>
      </c>
      <c r="E30" s="83" t="s">
        <v>3</v>
      </c>
      <c r="F30" s="83" t="s">
        <v>3</v>
      </c>
      <c r="G30" s="83" t="s">
        <v>4</v>
      </c>
      <c r="H30" s="24">
        <v>1672</v>
      </c>
      <c r="I30" s="44">
        <f t="shared" ref="I30:I31" si="0">ROUND($H30*0.7,0)</f>
        <v>1170</v>
      </c>
      <c r="J30" s="44">
        <f t="shared" ref="J30:J31" si="1">ROUND($H30*0.7,0)</f>
        <v>1170</v>
      </c>
      <c r="K30" s="12">
        <f t="shared" ref="K30:K31" si="2">ROUND($H30*0.7*0.7,0)</f>
        <v>819</v>
      </c>
      <c r="L30" s="46" t="s">
        <v>22</v>
      </c>
    </row>
    <row r="31" spans="1:13" ht="18" customHeight="1" x14ac:dyDescent="0.15">
      <c r="A31" s="87"/>
      <c r="B31" s="41">
        <v>1112</v>
      </c>
      <c r="C31" s="42" t="s">
        <v>72</v>
      </c>
      <c r="D31" s="20" t="s">
        <v>38</v>
      </c>
      <c r="E31" s="84"/>
      <c r="F31" s="84"/>
      <c r="G31" s="84"/>
      <c r="H31" s="25">
        <f>ROUND(H30/(365/12),0)</f>
        <v>55</v>
      </c>
      <c r="I31" s="25">
        <f t="shared" si="0"/>
        <v>39</v>
      </c>
      <c r="J31" s="25">
        <f t="shared" si="1"/>
        <v>39</v>
      </c>
      <c r="K31" s="3">
        <f t="shared" si="2"/>
        <v>27</v>
      </c>
      <c r="L31" s="47" t="s">
        <v>84</v>
      </c>
    </row>
    <row r="32" spans="1:13" ht="18" customHeight="1" thickBot="1" x14ac:dyDescent="0.2">
      <c r="A32" s="87"/>
      <c r="B32" s="43">
        <v>1113</v>
      </c>
      <c r="C32" s="22" t="s">
        <v>73</v>
      </c>
      <c r="D32" s="23" t="s">
        <v>5</v>
      </c>
      <c r="E32" s="85"/>
      <c r="F32" s="85"/>
      <c r="G32" s="85"/>
      <c r="H32" s="26">
        <v>384</v>
      </c>
      <c r="I32" s="45">
        <f t="shared" ref="I32:J41" si="3">ROUND($H32*0.7,0)</f>
        <v>269</v>
      </c>
      <c r="J32" s="45">
        <f t="shared" si="3"/>
        <v>269</v>
      </c>
      <c r="K32" s="13">
        <f t="shared" ref="K32:K41" si="4">ROUND($H32*0.7*0.7,0)</f>
        <v>188</v>
      </c>
      <c r="L32" s="48" t="s">
        <v>7</v>
      </c>
    </row>
    <row r="33" spans="1:12" ht="18" customHeight="1" x14ac:dyDescent="0.15">
      <c r="A33" s="87"/>
      <c r="B33" s="57">
        <v>1121</v>
      </c>
      <c r="C33" s="58" t="s">
        <v>71</v>
      </c>
      <c r="D33" s="29" t="s">
        <v>6</v>
      </c>
      <c r="E33" s="84" t="s">
        <v>4</v>
      </c>
      <c r="F33" s="84" t="s">
        <v>4</v>
      </c>
      <c r="G33" s="84" t="s">
        <v>3</v>
      </c>
      <c r="H33" s="36">
        <v>3428</v>
      </c>
      <c r="I33" s="61">
        <f t="shared" si="3"/>
        <v>2400</v>
      </c>
      <c r="J33" s="61">
        <f t="shared" si="3"/>
        <v>2400</v>
      </c>
      <c r="K33" s="11">
        <f t="shared" si="4"/>
        <v>1680</v>
      </c>
      <c r="L33" s="63" t="s">
        <v>23</v>
      </c>
    </row>
    <row r="34" spans="1:12" ht="18" customHeight="1" x14ac:dyDescent="0.15">
      <c r="A34" s="87"/>
      <c r="B34" s="59">
        <v>1122</v>
      </c>
      <c r="C34" s="34" t="s">
        <v>74</v>
      </c>
      <c r="D34" s="32" t="s">
        <v>38</v>
      </c>
      <c r="E34" s="84"/>
      <c r="F34" s="84"/>
      <c r="G34" s="84"/>
      <c r="H34" s="37">
        <f>ROUND(H33/(365/12),0)</f>
        <v>113</v>
      </c>
      <c r="I34" s="37">
        <f t="shared" si="3"/>
        <v>79</v>
      </c>
      <c r="J34" s="37">
        <f t="shared" si="3"/>
        <v>79</v>
      </c>
      <c r="K34" s="3">
        <f t="shared" si="4"/>
        <v>55</v>
      </c>
      <c r="L34" s="64" t="s">
        <v>84</v>
      </c>
    </row>
    <row r="35" spans="1:12" ht="18" customHeight="1" thickBot="1" x14ac:dyDescent="0.2">
      <c r="A35" s="87"/>
      <c r="B35" s="60">
        <v>1123</v>
      </c>
      <c r="C35" s="34" t="s">
        <v>75</v>
      </c>
      <c r="D35" s="35" t="s">
        <v>5</v>
      </c>
      <c r="E35" s="84"/>
      <c r="F35" s="84"/>
      <c r="G35" s="84"/>
      <c r="H35" s="38">
        <v>395</v>
      </c>
      <c r="I35" s="62">
        <f t="shared" si="3"/>
        <v>277</v>
      </c>
      <c r="J35" s="62">
        <f t="shared" si="3"/>
        <v>277</v>
      </c>
      <c r="K35" s="14">
        <f t="shared" si="4"/>
        <v>194</v>
      </c>
      <c r="L35" s="65" t="s">
        <v>2</v>
      </c>
    </row>
    <row r="36" spans="1:12" ht="18" customHeight="1" x14ac:dyDescent="0.15">
      <c r="A36" s="87"/>
      <c r="B36" s="39">
        <v>1211</v>
      </c>
      <c r="C36" s="40" t="s">
        <v>76</v>
      </c>
      <c r="D36" s="17" t="s">
        <v>6</v>
      </c>
      <c r="E36" s="83" t="s">
        <v>3</v>
      </c>
      <c r="F36" s="83" t="s">
        <v>3</v>
      </c>
      <c r="G36" s="83" t="s">
        <v>4</v>
      </c>
      <c r="H36" s="24">
        <v>1505</v>
      </c>
      <c r="I36" s="44">
        <f t="shared" si="3"/>
        <v>1054</v>
      </c>
      <c r="J36" s="44">
        <f t="shared" si="3"/>
        <v>1054</v>
      </c>
      <c r="K36" s="12">
        <f t="shared" si="4"/>
        <v>737</v>
      </c>
      <c r="L36" s="46" t="s">
        <v>22</v>
      </c>
    </row>
    <row r="37" spans="1:12" ht="18" customHeight="1" x14ac:dyDescent="0.15">
      <c r="A37" s="87"/>
      <c r="B37" s="41">
        <v>1212</v>
      </c>
      <c r="C37" s="42" t="s">
        <v>78</v>
      </c>
      <c r="D37" s="20" t="s">
        <v>38</v>
      </c>
      <c r="E37" s="84"/>
      <c r="F37" s="84"/>
      <c r="G37" s="84"/>
      <c r="H37" s="25">
        <f>ROUND(H36/(365/12),0)</f>
        <v>49</v>
      </c>
      <c r="I37" s="25">
        <f t="shared" si="3"/>
        <v>34</v>
      </c>
      <c r="J37" s="25">
        <f t="shared" si="3"/>
        <v>34</v>
      </c>
      <c r="K37" s="3">
        <f t="shared" si="4"/>
        <v>24</v>
      </c>
      <c r="L37" s="47" t="s">
        <v>84</v>
      </c>
    </row>
    <row r="38" spans="1:12" ht="18" customHeight="1" thickBot="1" x14ac:dyDescent="0.2">
      <c r="A38" s="87"/>
      <c r="B38" s="43">
        <v>1213</v>
      </c>
      <c r="C38" s="22" t="s">
        <v>79</v>
      </c>
      <c r="D38" s="23" t="s">
        <v>5</v>
      </c>
      <c r="E38" s="85"/>
      <c r="F38" s="85"/>
      <c r="G38" s="85"/>
      <c r="H38" s="26">
        <v>346</v>
      </c>
      <c r="I38" s="45">
        <f t="shared" si="3"/>
        <v>242</v>
      </c>
      <c r="J38" s="45">
        <f t="shared" si="3"/>
        <v>242</v>
      </c>
      <c r="K38" s="13">
        <f t="shared" si="4"/>
        <v>170</v>
      </c>
      <c r="L38" s="48" t="s">
        <v>7</v>
      </c>
    </row>
    <row r="39" spans="1:12" ht="18" customHeight="1" x14ac:dyDescent="0.15">
      <c r="A39" s="87"/>
      <c r="B39" s="57">
        <v>1221</v>
      </c>
      <c r="C39" s="58" t="s">
        <v>77</v>
      </c>
      <c r="D39" s="29" t="s">
        <v>6</v>
      </c>
      <c r="E39" s="84" t="s">
        <v>4</v>
      </c>
      <c r="F39" s="84" t="s">
        <v>4</v>
      </c>
      <c r="G39" s="84" t="s">
        <v>3</v>
      </c>
      <c r="H39" s="36">
        <v>3085</v>
      </c>
      <c r="I39" s="61">
        <f t="shared" si="3"/>
        <v>2160</v>
      </c>
      <c r="J39" s="61">
        <f t="shared" si="3"/>
        <v>2160</v>
      </c>
      <c r="K39" s="11">
        <f t="shared" si="4"/>
        <v>1512</v>
      </c>
      <c r="L39" s="63" t="s">
        <v>23</v>
      </c>
    </row>
    <row r="40" spans="1:12" ht="18" customHeight="1" x14ac:dyDescent="0.15">
      <c r="A40" s="87"/>
      <c r="B40" s="59">
        <v>1222</v>
      </c>
      <c r="C40" s="34" t="s">
        <v>81</v>
      </c>
      <c r="D40" s="32" t="s">
        <v>38</v>
      </c>
      <c r="E40" s="84"/>
      <c r="F40" s="84"/>
      <c r="G40" s="84"/>
      <c r="H40" s="37">
        <f>ROUND(H39/(365/12),0)</f>
        <v>101</v>
      </c>
      <c r="I40" s="37">
        <f t="shared" si="3"/>
        <v>71</v>
      </c>
      <c r="J40" s="37">
        <f t="shared" si="3"/>
        <v>71</v>
      </c>
      <c r="K40" s="3">
        <f t="shared" si="4"/>
        <v>49</v>
      </c>
      <c r="L40" s="64" t="s">
        <v>84</v>
      </c>
    </row>
    <row r="41" spans="1:12" ht="18" customHeight="1" thickBot="1" x14ac:dyDescent="0.2">
      <c r="A41" s="88"/>
      <c r="B41" s="68">
        <v>1223</v>
      </c>
      <c r="C41" s="53" t="s">
        <v>80</v>
      </c>
      <c r="D41" s="54" t="s">
        <v>5</v>
      </c>
      <c r="E41" s="85"/>
      <c r="F41" s="85"/>
      <c r="G41" s="85"/>
      <c r="H41" s="56">
        <v>356</v>
      </c>
      <c r="I41" s="67">
        <f t="shared" si="3"/>
        <v>249</v>
      </c>
      <c r="J41" s="67">
        <f t="shared" si="3"/>
        <v>249</v>
      </c>
      <c r="K41" s="13">
        <f t="shared" si="4"/>
        <v>174</v>
      </c>
      <c r="L41" s="66" t="s">
        <v>2</v>
      </c>
    </row>
    <row r="43" spans="1:12" x14ac:dyDescent="0.15">
      <c r="A43" t="s">
        <v>82</v>
      </c>
    </row>
    <row r="44" spans="1:12" x14ac:dyDescent="0.15">
      <c r="A44" t="s">
        <v>83</v>
      </c>
    </row>
    <row r="45" spans="1:12" x14ac:dyDescent="0.15">
      <c r="A45" t="s">
        <v>0</v>
      </c>
    </row>
    <row r="47" spans="1:12" x14ac:dyDescent="0.15">
      <c r="B47" s="4"/>
      <c r="C47" t="s">
        <v>85</v>
      </c>
    </row>
  </sheetData>
  <mergeCells count="58">
    <mergeCell ref="I5:J5"/>
    <mergeCell ref="I6:J6"/>
    <mergeCell ref="I7:J7"/>
    <mergeCell ref="I3:J4"/>
    <mergeCell ref="G5:G7"/>
    <mergeCell ref="E8:E10"/>
    <mergeCell ref="F8:F10"/>
    <mergeCell ref="G8:G10"/>
    <mergeCell ref="L28:L29"/>
    <mergeCell ref="G11:G13"/>
    <mergeCell ref="G14:G1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2:J22"/>
    <mergeCell ref="A3:B4"/>
    <mergeCell ref="A5:A22"/>
    <mergeCell ref="F17:F19"/>
    <mergeCell ref="E3:G3"/>
    <mergeCell ref="C3:D4"/>
    <mergeCell ref="E20:E22"/>
    <mergeCell ref="F20:F22"/>
    <mergeCell ref="F11:F13"/>
    <mergeCell ref="E11:E13"/>
    <mergeCell ref="F14:F16"/>
    <mergeCell ref="E14:E16"/>
    <mergeCell ref="E17:E19"/>
    <mergeCell ref="G17:G19"/>
    <mergeCell ref="G20:G22"/>
    <mergeCell ref="E5:E7"/>
    <mergeCell ref="F5:F7"/>
    <mergeCell ref="A28:B29"/>
    <mergeCell ref="G30:G32"/>
    <mergeCell ref="C28:D29"/>
    <mergeCell ref="E28:G28"/>
    <mergeCell ref="A30:A41"/>
    <mergeCell ref="E30:E32"/>
    <mergeCell ref="F30:F32"/>
    <mergeCell ref="E33:E35"/>
    <mergeCell ref="E36:E38"/>
    <mergeCell ref="F36:F38"/>
    <mergeCell ref="F33:F35"/>
    <mergeCell ref="F39:F41"/>
    <mergeCell ref="E39:E41"/>
    <mergeCell ref="G33:G35"/>
    <mergeCell ref="G39:G41"/>
    <mergeCell ref="G36:G38"/>
    <mergeCell ref="I17:J17"/>
    <mergeCell ref="I18:J18"/>
    <mergeCell ref="I19:J19"/>
    <mergeCell ref="I20:J20"/>
    <mergeCell ref="I21:J2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算定基準</vt:lpstr>
      <vt:lpstr>算定基準!Print_Area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　惇</dc:creator>
  <cp:lastModifiedBy>石谷　翔大</cp:lastModifiedBy>
  <cp:lastPrinted>2019-09-18T08:10:44Z</cp:lastPrinted>
  <dcterms:created xsi:type="dcterms:W3CDTF">2018-09-25T12:14:38Z</dcterms:created>
  <dcterms:modified xsi:type="dcterms:W3CDTF">2021-04-23T04:39:25Z</dcterms:modified>
</cp:coreProperties>
</file>