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1財政班共有\27決算統計\2710財政状況資料集\02_作業\01_R3（追加分）\03_結合作業\"/>
    </mc:Choice>
  </mc:AlternateContent>
  <bookViews>
    <workbookView xWindow="0" yWindow="0" windowWidth="15360" windowHeight="7635" tabRatio="7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<sst xmlns="http://schemas.openxmlformats.org/spreadsheetml/2006/main" count="1136" uniqueCount="615">
  <si>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</si>
  <si>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</si>
  <si>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</si>
  <si>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</si>
  <si>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</si>
  <si>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</si>
  <si>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</si>
  <si>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</si>
  <si>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</si>
  <si>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</si>
  <si>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</si>
  <si>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</si>
  <si>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</si>
  <si>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</si>
  <si>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</si>
  <si>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</si>
  <si>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</si>
  <si>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</si>
  <si>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</si>
  <si>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</si>
  <si>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</si>
  <si>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</si>
  <si>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</si>
  <si>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</si>
  <si>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</si>
  <si>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</si>
  <si>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</si>
  <si>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</si>
  <si>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</si>
  <si>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</si>
  <si>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</si>
  <si>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</si>
  <si>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</si>
  <si>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</si>
  <si>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</si>
  <si>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</si>
  <si>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</si>
  <si>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</si>
  <si>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</si>
  <si>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</si>
  <si>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</si>
  <si>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</si>
  <si>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</si>
  <si>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</si>
  <si>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</si>
  <si>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</si>
  <si>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</si>
  <si>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</si>
  <si>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</si>
  <si>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</si>
  <si>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</si>
  <si>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</si>
  <si>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</si>
  <si>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</si>
  <si>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</si>
  <si>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</si>
  <si>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</si>
  <si>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</si>
  <si>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</si>
  <si>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</si>
  <si>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</si>
  <si>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</si>
  <si>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</si>
  <si>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</si>
  <si>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</si>
  <si>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</si>
  <si>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</si>
  <si>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</si>
  <si>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</si>
  <si>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</si>
  <si>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</si>
  <si>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</si>
  <si>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</si>
  <si>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</si>
  <si>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</si>
  <si>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</si>
  <si>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</si>
  <si>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</si>
  <si>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</si>
  <si>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</si>
  <si>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</si>
  <si>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</si>
  <si>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</si>
  <si>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</si>
  <si>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</si>
  <si>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</si>
  <si>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</si>
  <si>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</si>
  <si>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</si>
  <si>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</si>
  <si>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</si>
  <si>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</si>
  <si>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</si>
  <si>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</si>
  <si>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</si>
  <si>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</si>
  <si>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</si>
  <si>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</si>
  <si>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</si>
  <si>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</si>
  <si>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</si>
  <si>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</si>
  <si>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</si>
  <si>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</si>
  <si>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</si>
  <si>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</si>
  <si>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</si>
  <si>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</si>
  <si>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</si>
  <si>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</si>
  <si>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</si>
  <si>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</si>
  <si>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</si>
  <si>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</si>
  <si>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</si>
  <si>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</si>
  <si>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</si>
  <si>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</si>
  <si>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</si>
  <si>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</si>
  <si>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</si>
  <si>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</si>
  <si>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</si>
  <si>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</si>
  <si>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</si>
  <si>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</si>
  <si>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</si>
  <si>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</si>
  <si>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</si>
  <si>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</si>
  <si>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</si>
  <si>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</si>
  <si>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</si>
  <si>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</si>
  <si>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</si>
  <si>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</si>
  <si>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</si>
  <si>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</si>
  <si>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</si>
  <si>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</si>
  <si>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</si>
  <si>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</si>
  <si>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</si>
  <si>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</si>
  <si>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</si>
  <si>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</si>
  <si>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</si>
  <si>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</si>
  <si>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</si>
  <si>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</si>
  <si>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</si>
  <si>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</si>
  <si>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</si>
  <si>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</si>
  <si>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</si>
  <si>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</si>
  <si>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</si>
  <si>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</si>
  <si>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</si>
  <si>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</si>
  <si>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</si>
  <si>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</si>
  <si>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</si>
  <si>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</si>
  <si>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</si>
  <si>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</si>
  <si>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</si>
  <si>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</si>
  <si>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</si>
  <si>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</si>
  <si>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</si>
  <si>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</si>
  <si>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</si>
  <si>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</si>
  <si>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</si>
  <si>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</si>
  <si>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</si>
  <si>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</si>
  <si>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</si>
  <si>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</si>
  <si>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</si>
  <si>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</si>
  <si>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</si>
  <si>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</si>
  <si>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</si>
  <si>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</si>
  <si>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</si>
  <si>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</si>
  <si>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</si>
  <si>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</si>
  <si>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</si>
  <si>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</si>
  <si>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</si>
  <si>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</si>
  <si>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</si>
  <si>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</si>
  <si>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</si>
  <si>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</si>
  <si>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</si>
  <si>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</si>
  <si>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</si>
  <si>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</si>
  <si>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</si>
  <si>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</si>
  <si>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</si>
  <si>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</si>
  <si>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</si>
  <si>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</si>
  <si>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</si>
  <si>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</si>
  <si>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</si>
  <si>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</si>
  <si>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秋田県湯沢市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</si>
  <si>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</si>
  <si>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</si>
  <si>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</si>
  <si>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</si>
  <si>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</si>
  <si>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</si>
  <si>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</si>
  <si>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</si>
  <si>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</si>
  <si>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</si>
  <si>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</si>
  <si>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</si>
  <si>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</si>
  <si>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</si>
  <si>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</si>
  <si>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</si>
  <si>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</si>
  <si>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</si>
  <si>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</si>
  <si>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</si>
  <si>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</si>
  <si>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</si>
  <si>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</si>
  <si>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</si>
  <si>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</si>
  <si>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</si>
  <si>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</si>
  <si>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</si>
  <si>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</si>
  <si>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</si>
  <si>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</si>
  <si>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</si>
  <si>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</si>
  <si>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</si>
  <si>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</si>
  <si>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</si>
  <si>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</si>
  <si>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</si>
  <si>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</si>
  <si>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</si>
  <si>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</si>
  <si>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</si>
  <si>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</si>
  <si>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</si>
  <si>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</si>
  <si>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</si>
  <si>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</si>
  <si>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</si>
  <si>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</si>
  <si>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</si>
  <si>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</si>
  <si>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</si>
  <si>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</si>
  <si>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</si>
  <si>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</si>
  <si>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</si>
  <si>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</si>
  <si>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</si>
  <si>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</si>
  <si>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</si>
  <si>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</si>
  <si>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</si>
  <si>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</si>
  <si>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</si>
  <si>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</si>
  <si>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</si>
  <si>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</si>
  <si>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</si>
  <si>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</si>
  <si>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</si>
  <si>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</si>
  <si>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</si>
  <si>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</si>
  <si>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</si>
  <si>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</si>
  <si>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</si>
  <si>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</si>
  <si>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</si>
  <si>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</si>
  <si>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</si>
  <si>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</si>
  <si>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</si>
  <si>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</si>
  <si>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</si>
  <si>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</si>
  <si>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</si>
  <si>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</si>
  <si>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</si>
  <si>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</si>
  <si>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</si>
  <si>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</si>
  <si>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</si>
  <si>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</si>
  <si>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</si>
  <si>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</si>
  <si>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</si>
  <si>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</si>
  <si>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</si>
  <si>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</si>
  <si>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</si>
  <si>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</si>
  <si>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</si>
  <si>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</si>
  <si>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</si>
  <si>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</si>
  <si>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</si>
  <si>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</si>
  <si>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</si>
  <si>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</si>
  <si>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</si>
  <si>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</si>
  <si>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</si>
  <si>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</si>
  <si>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</si>
  <si>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</si>
  <si>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</si>
  <si>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</si>
  <si>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</si>
  <si>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</si>
  <si>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</si>
  <si>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</si>
  <si>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</si>
  <si>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</si>
  <si>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</si>
  <si>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</si>
  <si>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</si>
  <si>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</si>
  <si>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</si>
  <si>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</si>
  <si>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</si>
  <si>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</si>
  <si>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</si>
  <si>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</si>
  <si>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</si>
  <si>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</si>
  <si>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</si>
  <si>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</si>
  <si>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</si>
  <si>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</si>
  <si>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</si>
  <si>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</si>
  <si>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</si>
  <si>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</si>
  <si>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</si>
  <si>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</si>
  <si>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</si>
  <si>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</si>
  <si>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</si>
  <si>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</si>
  <si>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</si>
  <si>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</si>
  <si>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</si>
  <si>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</si>
  <si>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</si>
  <si>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</si>
  <si>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秋田県湯沢市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</si>
  <si>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</si>
  <si>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</si>
  <si>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</si>
  <si>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</si>
  <si>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</si>
  <si>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</si>
  <si>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</si>
  <si>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</si>
  <si>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</si>
  <si>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</si>
  <si>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</si>
  <si>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</si>
  <si>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</si>
  <si>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</si>
  <si>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</si>
  <si>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</si>
  <si>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</si>
  <si>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</si>
  <si>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</si>
  <si>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</si>
  <si>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</si>
  <si>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</si>
  <si>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</si>
  <si>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</si>
  <si>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</si>
  <si>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</si>
  <si>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</si>
  <si>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</si>
  <si>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</si>
  <si>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</si>
  <si>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</si>
  <si>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</si>
  <si>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</si>
  <si>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</si>
  <si>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</si>
  <si>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</si>
  <si>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</si>
  <si>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</si>
  <si>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</si>
  <si>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</si>
  <si>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</si>
  <si>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</si>
  <si>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</si>
  <si>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</si>
  <si>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</si>
  <si>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</si>
  <si>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</si>
  <si>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</si>
  <si>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</si>
  <si>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</si>
  <si>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</si>
  <si>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</si>
  <si>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</si>
  <si>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</si>
  <si>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</si>
  <si>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</si>
  <si>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</si>
  <si>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</si>
  <si>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</si>
  <si>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</si>
  <si>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</si>
  <si>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</si>
  <si>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</si>
  <si>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</si>
  <si>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</si>
  <si>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</si>
  <si>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</si>
  <si>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</si>
  <si>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</si>
  <si>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</si>
  <si>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</si>
  <si>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</si>
  <si>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</si>
  <si>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</si>
  <si>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</si>
  <si>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</si>
  <si>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</si>
  <si>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</si>
  <si>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</si>
  <si>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</si>
  <si>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</si>
  <si>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</si>
  <si>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</si>
  <si>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</si>
  <si>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</si>
  <si>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</si>
  <si>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</si>
  <si>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</si>
  <si>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</si>
  <si>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</si>
  <si>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</si>
  <si>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</si>
  <si>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</si>
  <si>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</si>
  <si>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</si>
  <si>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</si>
  <si>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</si>
  <si>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</si>
  <si>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</si>
  <si>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</si>
  <si>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</si>
  <si>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</si>
  <si>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</si>
  <si>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</si>
  <si>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</si>
  <si>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</si>
  <si>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</si>
  <si>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</si>
  <si>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</si>
  <si>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</si>
  <si>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</si>
  <si>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</si>
  <si>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</si>
  <si>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</si>
  <si>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</si>
  <si>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</si>
  <si>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</si>
  <si>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</si>
  <si>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</si>
  <si>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</si>
  <si>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</si>
  <si>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</si>
  <si>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</si>
  <si>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</si>
  <si>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</si>
  <si>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</si>
  <si>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</si>
  <si>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</si>
  <si>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</si>
  <si>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</si>
  <si>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</si>
  <si>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</si>
  <si>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</si>
  <si>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</si>
  <si>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</si>
  <si>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</si>
  <si>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</si>
  <si>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</si>
  <si>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</si>
  <si>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</si>
  <si>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</si>
  <si>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</si>
  <si>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</si>
  <si>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</si>
  <si>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</si>
  <si>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</si>
  <si>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</si>
  <si>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</si>
  <si>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</si>
  <si>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</si>
  <si>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</si>
  <si>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</si>
  <si>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</si>
  <si>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</si>
  <si>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</si>
  <si>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</si>
  <si>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</si>
  <si>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</si>
  <si>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</si>
  <si>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</si>
  <si>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</si>
  <si>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</si>
  <si>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</si>
  <si>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</si>
  <si>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</si>
  <si>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</si>
  <si>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</si>
  <si>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</si>
  <si>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</si>
  <si>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</si>
  <si>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</si>
  <si>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</si>
  <si>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</si>
  <si>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</si>
  <si>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</si>
  <si>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</si>
  <si>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</si>
  <si>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</si>
  <si>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</si>
  <si>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</si>
  <si>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</si>
  <si>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</si>
  <si>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</si>
  <si>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</si>
  <si>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</si>
  <si>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</si>
  <si>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</si>
  <si>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</si>
  <si>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</si>
  <si>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</si>
  <si>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</si>
  <si>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</si>
  <si>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</si>
  <si>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</si>
  <si>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</si>
  <si>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</si>
  <si>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</si>
  <si>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</si>
  <si>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</si>
  <si>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0.58</t>
  </si>
  <si>
    <t>▲ 0.11</t>
  </si>
  <si>
    <t>▲ 1.67</t>
  </si>
  <si>
    <t>水道事業会計</t>
  </si>
  <si>
    <t>一般会計</t>
  </si>
  <si>
    <t>下水道事業会計</t>
  </si>
  <si>
    <t>介護保険特別会計</t>
  </si>
  <si>
    <t>国民健康保険特別会計</t>
  </si>
  <si>
    <t>養護老人ホーム愛宕荘特別会計</t>
  </si>
  <si>
    <t>後期高齢者医療特別会計</t>
  </si>
  <si>
    <t>皆瀬更生園特別会計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</si>
  <si>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</si>
  <si>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</si>
  <si>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</si>
  <si>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</si>
  <si>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</si>
  <si>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</si>
  <si>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</si>
  <si>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</si>
  <si>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小町の郷</t>
    <rPh sb="0" eb="2">
      <t>コマチ</t>
    </rPh>
    <rPh sb="3" eb="4">
      <t>サト</t>
    </rPh>
    <phoneticPr fontId="2"/>
  </si>
  <si>
    <t>皆瀬村活性化センター</t>
    <rPh sb="0" eb="3">
      <t>ミナセムラ</t>
    </rPh>
    <rPh sb="3" eb="6">
      <t>カッセイカ</t>
    </rPh>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</si>
  <si>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</si>
  <si>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</si>
  <si>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</si>
  <si>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</si>
  <si>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</si>
  <si>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</si>
  <si>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</si>
  <si>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</si>
  <si>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 -</t>
    <phoneticPr fontId="2"/>
  </si>
  <si>
    <t>-</t>
    <phoneticPr fontId="2"/>
  </si>
  <si>
    <t>地域振興基金</t>
    <rPh sb="0" eb="2">
      <t>チイキ</t>
    </rPh>
    <rPh sb="2" eb="4">
      <t>シンコウ</t>
    </rPh>
    <rPh sb="4" eb="6">
      <t>キキン</t>
    </rPh>
    <phoneticPr fontId="5"/>
  </si>
  <si>
    <t>公共施設解体基金</t>
    <rPh sb="0" eb="2">
      <t>コウキョウ</t>
    </rPh>
    <rPh sb="2" eb="4">
      <t>シセツ</t>
    </rPh>
    <rPh sb="4" eb="6">
      <t>カイタイ</t>
    </rPh>
    <rPh sb="6" eb="8">
      <t>キキン</t>
    </rPh>
    <phoneticPr fontId="5"/>
  </si>
  <si>
    <t>ふるさと輝き基金</t>
    <rPh sb="4" eb="5">
      <t>カガヤ</t>
    </rPh>
    <rPh sb="6" eb="8">
      <t>キキン</t>
    </rPh>
    <phoneticPr fontId="5"/>
  </si>
  <si>
    <t>チャレンジ基金</t>
    <rPh sb="5" eb="7">
      <t>キキン</t>
    </rPh>
    <phoneticPr fontId="5"/>
  </si>
  <si>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</si>
  <si>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</si>
  <si>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</si>
  <si>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償還額が発行額を上回ったことで地方債の現在高及び公営企業債等繰入見込額が減少したことにより、前年度比で16.6ポイント減少したが、依然として類似団体平均値を大きく上回っている。
　有形固定資産減価償却率は、当市の合併以前に建設された建物等の減価償却が進み、前年度比2.3ポイント増加したものの、依然として類似団体内平均値を下回っている。今後は湯沢市公共施設等総合計画をはじめとする計画に則り、計画的な施設の解体、改修、建て替えを進め、施設の安全性や利便性の確保を適切に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</si>
  <si>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</si>
  <si>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</si>
  <si>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</si>
  <si>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</si>
  <si>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</si>
  <si>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</si>
  <si>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前年度比で、将来負担比率は減少したものの実質公債費比率は同値となっており、両比率について類似団体内平均値を大きく上回っている状況は変わっていない。令和４年度までは将来負担比率及び実質公債費比率ともに減少する見込みではあるが、令和５年度以降は湯沢文化会館大規模改修事業（R5～R6）や湯沢市駅前複合施設建設事業（R5～R8）により増加することが見込まれていることから、地方債の発行抑制、更には公共施設等総合管理計画に基づき、計画的な施設整備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</si>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</sst>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05E-4940-93C9-669069E8FE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57348</c:v>
                </c:pt>
                <c:pt idx="1">
                  <c:v>81726</c:v>
                </c:pt>
                <c:pt idx="2">
                  <c:v>54428</c:v>
                </c:pt>
                <c:pt idx="3">
                  <c:v>51769</c:v>
                </c:pt>
                <c:pt idx="4">
                  <c:v>61918</c:v>
                </c:pt>
              </c:numCache>
            </c:numRef>
          </c:val>
          <c:smooth val="0"/>
          <c:extLst>
            <c:ext xmlns:c16="http://schemas.microsoft.com/office/drawing/2014/chart" uri="{C3380CC4-5D6E-409C-BE32-E72D297353CC}">
              <c16:uniqueId val="{00000001-805E-4940-93C9-669069E8FE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3.53</c:v>
                </c:pt>
                <c:pt idx="2">
                  <c:v>6.23</c:v>
                </c:pt>
                <c:pt idx="3">
                  <c:v>7.63</c:v>
                </c:pt>
                <c:pt idx="4">
                  <c:v>4.7</c:v>
                </c:pt>
              </c:numCache>
            </c:numRef>
          </c:val>
          <c:extLst>
            <c:ext xmlns:c16="http://schemas.microsoft.com/office/drawing/2014/chart" uri="{C3380CC4-5D6E-409C-BE32-E72D297353CC}">
              <c16:uniqueId val="{00000000-9880-4095-8C08-C16D7D097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31.33</c:v>
                </c:pt>
                <c:pt idx="1">
                  <c:v>31.81</c:v>
                </c:pt>
                <c:pt idx="2">
                  <c:v>32</c:v>
                </c:pt>
                <c:pt idx="3">
                  <c:v>30.18</c:v>
                </c:pt>
                <c:pt idx="4">
                  <c:v>30.67</c:v>
                </c:pt>
              </c:numCache>
            </c:numRef>
          </c:val>
          <c:extLst>
            <c:ext xmlns:c16="http://schemas.microsoft.com/office/drawing/2014/chart" uri="{C3380CC4-5D6E-409C-BE32-E72D297353CC}">
              <c16:uniqueId val="{00000001-9880-4095-8C08-C16D7D0974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-0.57999999999999996</c:v>
                </c:pt>
                <c:pt idx="1">
                  <c:v>-0.11</c:v>
                </c:pt>
                <c:pt idx="2">
                  <c:v>2.33</c:v>
                </c:pt>
                <c:pt idx="3">
                  <c:v>0.53</c:v>
                </c:pt>
                <c:pt idx="4">
                  <c:v>-1.67</c:v>
                </c:pt>
              </c:numCache>
            </c:numRef>
          </c:val>
          <c:smooth val="0"/>
          <c:extLst>
            <c:ext xmlns:c16="http://schemas.microsoft.com/office/drawing/2014/chart" uri="{C3380CC4-5D6E-409C-BE32-E72D297353CC}">
              <c16:uniqueId val="{00000002-9880-4095-8C08-C16D7D0974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0.42</c:v>
                </c:pt>
                <c:pt idx="6">
                  <c:v>0</c:v>
                </c:pt>
                <c:pt idx="7">
                  <c:v>0</c:v>
                </c:pt>
                <c:pt idx="8">
                  <c:v>0</c:v>
                </c:pt>
                <c:pt idx="9">
                  <c:v>0</c:v>
                </c:pt>
              </c:numCache>
            </c:numRef>
          </c:val>
          <c:extLst>
            <c:ext xmlns:c16="http://schemas.microsoft.com/office/drawing/2014/chart" uri="{C3380CC4-5D6E-409C-BE32-E72D297353CC}">
              <c16:uniqueId val="{00000000-64E1-4A46-B219-8FFFF75C58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E1-4A46-B219-8FFFF75C58A2}"/>
            </c:ext>
          </c:extLst>
        </c:ser>
        <c:ser>
          <c:idx val="2"/>
          <c:order val="2"/>
          <c:tx>
            <c:strRef>
              <c:f>データシート!$A$29</c:f>
              <c:strCache>
                <c:ptCount val="1"/>
                <c:pt idx="0">
                  <c:v>皆瀬更生園特別会計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2-64E1-4A46-B219-8FFFF75C58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4E1-4A46-B219-8FFFF75C58A2}"/>
            </c:ext>
          </c:extLst>
        </c:ser>
        <c:ser>
          <c:idx val="4"/>
          <c:order val="4"/>
          <c:tx>
            <c:strRef>
              <c:f>データシート!$A$31</c:f>
              <c:strCache>
                <c:ptCount val="1"/>
                <c:pt idx="0">
                  <c:v>養護老人ホーム愛宕荘特別会計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c:v>
                </c:pt>
                <c:pt idx="8">
                  <c:v>#N/A</c:v>
                </c:pt>
                <c:pt idx="9">
                  <c:v>0.03</c:v>
                </c:pt>
              </c:numCache>
            </c:numRef>
          </c:val>
          <c:extLst>
            <c:ext xmlns:c16="http://schemas.microsoft.com/office/drawing/2014/chart" uri="{C3380CC4-5D6E-409C-BE32-E72D297353CC}">
              <c16:uniqueId val="{00000004-64E1-4A46-B219-8FFFF75C58A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0.1</c:v>
                </c:pt>
                <c:pt idx="4">
                  <c:v>#N/A</c:v>
                </c:pt>
                <c:pt idx="5">
                  <c:v>0.22</c:v>
                </c:pt>
                <c:pt idx="6">
                  <c:v>#N/A</c:v>
                </c:pt>
                <c:pt idx="7">
                  <c:v>0</c:v>
                </c:pt>
                <c:pt idx="8">
                  <c:v>#N/A</c:v>
                </c:pt>
                <c:pt idx="9">
                  <c:v>0.35</c:v>
                </c:pt>
              </c:numCache>
            </c:numRef>
          </c:val>
          <c:extLst>
            <c:ext xmlns:c16="http://schemas.microsoft.com/office/drawing/2014/chart" uri="{C3380CC4-5D6E-409C-BE32-E72D297353CC}">
              <c16:uniqueId val="{00000005-64E1-4A46-B219-8FFFF75C58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0.78</c:v>
                </c:pt>
                <c:pt idx="4">
                  <c:v>#N/A</c:v>
                </c:pt>
                <c:pt idx="5">
                  <c:v>0.51</c:v>
                </c:pt>
                <c:pt idx="6">
                  <c:v>#N/A</c:v>
                </c:pt>
                <c:pt idx="7">
                  <c:v>0.49</c:v>
                </c:pt>
                <c:pt idx="8">
                  <c:v>#N/A</c:v>
                </c:pt>
                <c:pt idx="9">
                  <c:v>0.45</c:v>
                </c:pt>
              </c:numCache>
            </c:numRef>
          </c:val>
          <c:extLst>
            <c:ext xmlns:c16="http://schemas.microsoft.com/office/drawing/2014/chart" uri="{C3380CC4-5D6E-409C-BE32-E72D297353CC}">
              <c16:uniqueId val="{00000006-64E1-4A46-B219-8FFFF75C58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1.19</c:v>
                </c:pt>
                <c:pt idx="8">
                  <c:v>#N/A</c:v>
                </c:pt>
                <c:pt idx="9">
                  <c:v>1.89</c:v>
                </c:pt>
              </c:numCache>
            </c:numRef>
          </c:val>
          <c:extLst>
            <c:ext xmlns:c16="http://schemas.microsoft.com/office/drawing/2014/chart" uri="{C3380CC4-5D6E-409C-BE32-E72D297353CC}">
              <c16:uniqueId val="{00000007-64E1-4A46-B219-8FFFF75C58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3.55</c:v>
                </c:pt>
                <c:pt idx="2">
                  <c:v>#N/A</c:v>
                </c:pt>
                <c:pt idx="3">
                  <c:v>3.45</c:v>
                </c:pt>
                <c:pt idx="4">
                  <c:v>#N/A</c:v>
                </c:pt>
                <c:pt idx="5">
                  <c:v>6.15</c:v>
                </c:pt>
                <c:pt idx="6">
                  <c:v>#N/A</c:v>
                </c:pt>
                <c:pt idx="7">
                  <c:v>7.59</c:v>
                </c:pt>
                <c:pt idx="8">
                  <c:v>#N/A</c:v>
                </c:pt>
                <c:pt idx="9">
                  <c:v>4.6500000000000004</c:v>
                </c:pt>
              </c:numCache>
            </c:numRef>
          </c:val>
          <c:extLst>
            <c:ext xmlns:c16="http://schemas.microsoft.com/office/drawing/2014/chart" uri="{C3380CC4-5D6E-409C-BE32-E72D297353CC}">
              <c16:uniqueId val="{00000008-64E1-4A46-B219-8FFFF75C58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c:v>
                </c:pt>
                <c:pt idx="2">
                  <c:v>#N/A</c:v>
                </c:pt>
                <c:pt idx="3">
                  <c:v>5.41</c:v>
                </c:pt>
                <c:pt idx="4">
                  <c:v>#N/A</c:v>
                </c:pt>
                <c:pt idx="5">
                  <c:v>5.94</c:v>
                </c:pt>
                <c:pt idx="6">
                  <c:v>#N/A</c:v>
                </c:pt>
                <c:pt idx="7">
                  <c:v>6.42</c:v>
                </c:pt>
                <c:pt idx="8">
                  <c:v>#N/A</c:v>
                </c:pt>
                <c:pt idx="9">
                  <c:v>7.01</c:v>
                </c:pt>
              </c:numCache>
            </c:numRef>
          </c:val>
          <c:extLst>
            <c:ext xmlns:c16="http://schemas.microsoft.com/office/drawing/2014/chart" uri="{C3380CC4-5D6E-409C-BE32-E72D297353CC}">
              <c16:uniqueId val="{00000009-64E1-4A46-B219-8FFFF75C58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2967</c:v>
                </c:pt>
                <c:pt idx="5">
                  <c:v>2890</c:v>
                </c:pt>
                <c:pt idx="8">
                  <c:v>2810</c:v>
                </c:pt>
                <c:pt idx="11">
                  <c:v>2885</c:v>
                </c:pt>
                <c:pt idx="14">
                  <c:v>2760</c:v>
                </c:pt>
              </c:numCache>
            </c:numRef>
          </c:val>
          <c:extLst>
            <c:ext xmlns:c16="http://schemas.microsoft.com/office/drawing/2014/chart" uri="{C3380CC4-5D6E-409C-BE32-E72D297353CC}">
              <c16:uniqueId val="{00000000-F2E0-4480-999B-317B3E072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E0-4480-999B-317B3E072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87</c:v>
                </c:pt>
                <c:pt idx="3">
                  <c:v>80</c:v>
                </c:pt>
                <c:pt idx="6">
                  <c:v>69</c:v>
                </c:pt>
                <c:pt idx="9">
                  <c:v>57</c:v>
                </c:pt>
                <c:pt idx="12">
                  <c:v>47</c:v>
                </c:pt>
              </c:numCache>
            </c:numRef>
          </c:val>
          <c:extLst>
            <c:ext xmlns:c16="http://schemas.microsoft.com/office/drawing/2014/chart" uri="{C3380CC4-5D6E-409C-BE32-E72D297353CC}">
              <c16:uniqueId val="{00000002-F2E0-4480-999B-317B3E072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217</c:v>
                </c:pt>
                <c:pt idx="3">
                  <c:v>215</c:v>
                </c:pt>
                <c:pt idx="6">
                  <c:v>218</c:v>
                </c:pt>
                <c:pt idx="9">
                  <c:v>254</c:v>
                </c:pt>
                <c:pt idx="12">
                  <c:v>252</c:v>
                </c:pt>
              </c:numCache>
            </c:numRef>
          </c:val>
          <c:extLst>
            <c:ext xmlns:c16="http://schemas.microsoft.com/office/drawing/2014/chart" uri="{C3380CC4-5D6E-409C-BE32-E72D297353CC}">
              <c16:uniqueId val="{00000003-F2E0-4480-999B-317B3E072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1299</c:v>
                </c:pt>
                <c:pt idx="3">
                  <c:v>1315</c:v>
                </c:pt>
                <c:pt idx="6">
                  <c:v>1217</c:v>
                </c:pt>
                <c:pt idx="9">
                  <c:v>1107</c:v>
                </c:pt>
                <c:pt idx="12">
                  <c:v>1092</c:v>
                </c:pt>
              </c:numCache>
            </c:numRef>
          </c:val>
          <c:extLst>
            <c:ext xmlns:c16="http://schemas.microsoft.com/office/drawing/2014/chart" uri="{C3380CC4-5D6E-409C-BE32-E72D297353CC}">
              <c16:uniqueId val="{00000004-F2E0-4480-999B-317B3E072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E0-4480-999B-317B3E072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E0-4480-999B-317B3E072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2961</c:v>
                </c:pt>
                <c:pt idx="3">
                  <c:v>2882</c:v>
                </c:pt>
                <c:pt idx="6">
                  <c:v>2904</c:v>
                </c:pt>
                <c:pt idx="9">
                  <c:v>3082</c:v>
                </c:pt>
                <c:pt idx="12">
                  <c:v>3020</c:v>
                </c:pt>
              </c:numCache>
            </c:numRef>
          </c:val>
          <c:extLst>
            <c:ext xmlns:c16="http://schemas.microsoft.com/office/drawing/2014/chart" uri="{C3380CC4-5D6E-409C-BE32-E72D297353CC}">
              <c16:uniqueId val="{00000007-F2E0-4480-999B-317B3E0725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1597</c:v>
                </c:pt>
                <c:pt idx="2">
                  <c:v>#N/A</c:v>
                </c:pt>
                <c:pt idx="3">
                  <c:v>#N/A</c:v>
                </c:pt>
                <c:pt idx="4">
                  <c:v>1602</c:v>
                </c:pt>
                <c:pt idx="5">
                  <c:v>#N/A</c:v>
                </c:pt>
                <c:pt idx="6">
                  <c:v>#N/A</c:v>
                </c:pt>
                <c:pt idx="7">
                  <c:v>1598</c:v>
                </c:pt>
                <c:pt idx="8">
                  <c:v>#N/A</c:v>
                </c:pt>
                <c:pt idx="9">
                  <c:v>#N/A</c:v>
                </c:pt>
                <c:pt idx="10">
                  <c:v>1615</c:v>
                </c:pt>
                <c:pt idx="11">
                  <c:v>#N/A</c:v>
                </c:pt>
                <c:pt idx="12">
                  <c:v>#N/A</c:v>
                </c:pt>
                <c:pt idx="13">
                  <c:v>1651</c:v>
                </c:pt>
                <c:pt idx="14">
                  <c:v>#N/A</c:v>
                </c:pt>
              </c:numCache>
            </c:numRef>
          </c:val>
          <c:smooth val="0"/>
          <c:extLst>
            <c:ext xmlns:c16="http://schemas.microsoft.com/office/drawing/2014/chart" uri="{C3380CC4-5D6E-409C-BE32-E72D297353CC}">
              <c16:uniqueId val="{00000008-F2E0-4480-999B-317B3E0725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32360</c:v>
                </c:pt>
                <c:pt idx="5">
                  <c:v>31995</c:v>
                </c:pt>
                <c:pt idx="8">
                  <c:v>31702</c:v>
                </c:pt>
                <c:pt idx="11">
                  <c:v>30536</c:v>
                </c:pt>
                <c:pt idx="14">
                  <c:v>29202</c:v>
                </c:pt>
              </c:numCache>
            </c:numRef>
          </c:val>
          <c:extLst>
            <c:ext xmlns:c16="http://schemas.microsoft.com/office/drawing/2014/chart" uri="{C3380CC4-5D6E-409C-BE32-E72D297353CC}">
              <c16:uniqueId val="{00000000-B412-472F-9CA5-1ECD01520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523</c:v>
                </c:pt>
                <c:pt idx="5">
                  <c:v>902</c:v>
                </c:pt>
                <c:pt idx="8">
                  <c:v>896</c:v>
                </c:pt>
                <c:pt idx="11">
                  <c:v>804</c:v>
                </c:pt>
                <c:pt idx="14">
                  <c:v>718</c:v>
                </c:pt>
              </c:numCache>
            </c:numRef>
          </c:val>
          <c:extLst>
            <c:ext xmlns:c16="http://schemas.microsoft.com/office/drawing/2014/chart" uri="{C3380CC4-5D6E-409C-BE32-E72D297353CC}">
              <c16:uniqueId val="{00000001-B412-472F-9CA5-1ECD01520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8329</c:v>
                </c:pt>
                <c:pt idx="5">
                  <c:v>8839</c:v>
                </c:pt>
                <c:pt idx="8">
                  <c:v>9270</c:v>
                </c:pt>
                <c:pt idx="11">
                  <c:v>9115</c:v>
                </c:pt>
                <c:pt idx="14">
                  <c:v>9907</c:v>
                </c:pt>
              </c:numCache>
            </c:numRef>
          </c:val>
          <c:extLst>
            <c:ext xmlns:c16="http://schemas.microsoft.com/office/drawing/2014/chart" uri="{C3380CC4-5D6E-409C-BE32-E72D297353CC}">
              <c16:uniqueId val="{00000002-B412-472F-9CA5-1ECD01520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12-472F-9CA5-1ECD01520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12-472F-9CA5-1ECD01520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2-472F-9CA5-1ECD01520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2844</c:v>
                </c:pt>
                <c:pt idx="3">
                  <c:v>2759</c:v>
                </c:pt>
                <c:pt idx="6">
                  <c:v>2907</c:v>
                </c:pt>
                <c:pt idx="9">
                  <c:v>2874</c:v>
                </c:pt>
                <c:pt idx="12">
                  <c:v>3163</c:v>
                </c:pt>
              </c:numCache>
            </c:numRef>
          </c:val>
          <c:extLst>
            <c:ext xmlns:c16="http://schemas.microsoft.com/office/drawing/2014/chart" uri="{C3380CC4-5D6E-409C-BE32-E72D297353CC}">
              <c16:uniqueId val="{00000006-B412-472F-9CA5-1ECD01520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1524</c:v>
                </c:pt>
                <c:pt idx="3">
                  <c:v>1796</c:v>
                </c:pt>
                <c:pt idx="6">
                  <c:v>2903</c:v>
                </c:pt>
                <c:pt idx="9">
                  <c:v>2665</c:v>
                </c:pt>
                <c:pt idx="12">
                  <c:v>2426</c:v>
                </c:pt>
              </c:numCache>
            </c:numRef>
          </c:val>
          <c:extLst>
            <c:ext xmlns:c16="http://schemas.microsoft.com/office/drawing/2014/chart" uri="{C3380CC4-5D6E-409C-BE32-E72D297353CC}">
              <c16:uniqueId val="{00000007-B412-472F-9CA5-1ECD01520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13846</c:v>
                </c:pt>
                <c:pt idx="3">
                  <c:v>14133</c:v>
                </c:pt>
                <c:pt idx="6">
                  <c:v>14230</c:v>
                </c:pt>
                <c:pt idx="9">
                  <c:v>12930</c:v>
                </c:pt>
                <c:pt idx="12">
                  <c:v>11673</c:v>
                </c:pt>
              </c:numCache>
            </c:numRef>
          </c:val>
          <c:extLst>
            <c:ext xmlns:c16="http://schemas.microsoft.com/office/drawing/2014/chart" uri="{C3380CC4-5D6E-409C-BE32-E72D297353CC}">
              <c16:uniqueId val="{00000008-B412-472F-9CA5-1ECD01520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332</c:v>
                </c:pt>
                <c:pt idx="3">
                  <c:v>260</c:v>
                </c:pt>
                <c:pt idx="6">
                  <c:v>195</c:v>
                </c:pt>
                <c:pt idx="9">
                  <c:v>141</c:v>
                </c:pt>
                <c:pt idx="12">
                  <c:v>97</c:v>
                </c:pt>
              </c:numCache>
            </c:numRef>
          </c:val>
          <c:extLst>
            <c:ext xmlns:c16="http://schemas.microsoft.com/office/drawing/2014/chart" uri="{C3380CC4-5D6E-409C-BE32-E72D297353CC}">
              <c16:uniqueId val="{00000009-B412-472F-9CA5-1ECD01520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33676</c:v>
                </c:pt>
                <c:pt idx="3">
                  <c:v>34075</c:v>
                </c:pt>
                <c:pt idx="6">
                  <c:v>33199</c:v>
                </c:pt>
                <c:pt idx="9">
                  <c:v>32282</c:v>
                </c:pt>
                <c:pt idx="12">
                  <c:v>31016</c:v>
                </c:pt>
              </c:numCache>
            </c:numRef>
          </c:val>
          <c:extLst>
            <c:ext xmlns:c16="http://schemas.microsoft.com/office/drawing/2014/chart" uri="{C3380CC4-5D6E-409C-BE32-E72D297353CC}">
              <c16:uniqueId val="{0000000A-B412-472F-9CA5-1ECD01520F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11009</c:v>
                </c:pt>
                <c:pt idx="2">
                  <c:v>#N/A</c:v>
                </c:pt>
                <c:pt idx="3">
                  <c:v>#N/A</c:v>
                </c:pt>
                <c:pt idx="4">
                  <c:v>11287</c:v>
                </c:pt>
                <c:pt idx="5">
                  <c:v>#N/A</c:v>
                </c:pt>
                <c:pt idx="6">
                  <c:v>#N/A</c:v>
                </c:pt>
                <c:pt idx="7">
                  <c:v>11564</c:v>
                </c:pt>
                <c:pt idx="8">
                  <c:v>#N/A</c:v>
                </c:pt>
                <c:pt idx="9">
                  <c:v>#N/A</c:v>
                </c:pt>
                <c:pt idx="10">
                  <c:v>10437</c:v>
                </c:pt>
                <c:pt idx="11">
                  <c:v>#N/A</c:v>
                </c:pt>
                <c:pt idx="12">
                  <c:v>#N/A</c:v>
                </c:pt>
                <c:pt idx="13">
                  <c:v>8549</c:v>
                </c:pt>
                <c:pt idx="14">
                  <c:v>#N/A</c:v>
                </c:pt>
              </c:numCache>
            </c:numRef>
          </c:val>
          <c:smooth val="0"/>
          <c:extLst>
            <c:ext xmlns:c16="http://schemas.microsoft.com/office/drawing/2014/chart" uri="{C3380CC4-5D6E-409C-BE32-E72D297353CC}">
              <c16:uniqueId val="{0000000B-B412-472F-9CA5-1ECD01520F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4935</c:v>
                </c:pt>
                <c:pt idx="1">
                  <c:v>4774</c:v>
                </c:pt>
                <c:pt idx="2">
                  <c:v>4952</c:v>
                </c:pt>
              </c:numCache>
            </c:numRef>
          </c:val>
          <c:extLst>
            <c:ext xmlns:c16="http://schemas.microsoft.com/office/drawing/2014/chart" uri="{C3380CC4-5D6E-409C-BE32-E72D297353CC}">
              <c16:uniqueId val="{00000000-25EB-47E3-94E9-09786DB70A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2041</c:v>
                </c:pt>
                <c:pt idx="1">
                  <c:v>1841</c:v>
                </c:pt>
                <c:pt idx="2">
                  <c:v>2291</c:v>
                </c:pt>
              </c:numCache>
            </c:numRef>
          </c:val>
          <c:extLst>
            <c:ext xmlns:c16="http://schemas.microsoft.com/office/drawing/2014/chart" uri="{C3380CC4-5D6E-409C-BE32-E72D297353CC}">
              <c16:uniqueId val="{00000001-25EB-47E3-94E9-09786DB70A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2578</c:v>
                </c:pt>
                <c:pt idx="1">
                  <c:v>2458</c:v>
                </c:pt>
                <c:pt idx="2">
                  <c:v>2548</c:v>
                </c:pt>
              </c:numCache>
            </c:numRef>
          </c:val>
          <c:extLst>
            <c:ext xmlns:c16="http://schemas.microsoft.com/office/drawing/2014/chart" uri="{C3380CC4-5D6E-409C-BE32-E72D297353CC}">
              <c16:uniqueId val="{00000002-25EB-47E3-94E9-09786DB70A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{3F41EC4C-55A6-41A6-8FCC-C5F69C6A2AEB}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0E-4ED6-9306-6020629F01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{5C48A600-3C65-410A-A09D-DE217FC18E87}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0E-4ED6-9306-6020629F01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{EDE34241-69D8-4F82-B723-6AABDDDF00A5}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0E-4ED6-9306-6020629F01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{E056A58E-D6C4-4E3E-AF5F-A40FEC2D3FBA}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0E-4ED6-9306-6020629F01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{886140E0-79D4-4E72-8E27-6993E54AA9EE}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0E-4ED6-9306-6020629F01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{191EBFDA-D9C6-4BFA-BF0C-AC1EAB1FF56E}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0E-4ED6-9306-6020629F01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{1F539601-7454-43FB-942E-B38E0A1265B8}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0E-4ED6-9306-6020629F01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{AE5850E2-9DC9-4A02-AE68-3FEBC6A7D47E}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0E-4ED6-9306-6020629F01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{E41CD68E-C887-4327-BCFC-37A34D4EEC30}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0E-4ED6-9306-6020629F01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55.5</c:v>
                </c:pt>
                <c:pt idx="16">
                  <c:v>57.3</c:v>
                </c:pt>
                <c:pt idx="24">
                  <c:v>58.7</c:v>
                </c:pt>
                <c:pt idx="32">
                  <c:v>61</c:v>
                </c:pt>
              </c:numCache>
            </c:numRef>
          </c:xVal>
          <c:yVal>
            <c:numRef>
              <c:f>公会計指標分析・財政指標組合せ分析表!$BP$51:$DC$51</c:f>
              <c:numCache>
                <c:formatCode>#,##0.0;"▲ "#,##0.0</c:formatCode>
                <c:ptCount val="40"/>
                <c:pt idx="0">
                  <c:v>84.4</c:v>
                </c:pt>
                <c:pt idx="8">
                  <c:v>87.7</c:v>
                </c:pt>
                <c:pt idx="16">
                  <c:v>90.9</c:v>
                </c:pt>
                <c:pt idx="24">
                  <c:v>80.099999999999994</c:v>
                </c:pt>
                <c:pt idx="32">
                  <c:v>63.5</c:v>
                </c:pt>
              </c:numCache>
            </c:numRef>
          </c:yVal>
          <c:smooth val="0"/>
          <c:extLst>
            <c:ext xmlns:c16="http://schemas.microsoft.com/office/drawing/2014/chart" uri="{C3380CC4-5D6E-409C-BE32-E72D297353CC}">
              <c16:uniqueId val="{00000009-510E-4ED6-9306-6020629F01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{BD43A2BC-539A-4088-A63E-DD4AE71E04C4}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0E-4ED6-9306-6020629F01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{AF1665E4-DDDC-4714-A72E-6C79BCB8F2EC}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0E-4ED6-9306-6020629F01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{13BC8900-7129-42C8-B6B6-84B8AD4E8ACE}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0E-4ED6-9306-6020629F01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{3AF11E50-C51F-41AA-9868-C61CC613449F}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0E-4ED6-9306-6020629F01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{5A7825A3-CDAF-42D7-8740-C2419CFF8262}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0E-4ED6-9306-6020629F01CC}"/>
                </c:ext>
              </c:extLst>
            </c:dLbl>
            <c:dLbl>
              <c:idx val="8"/>
              <c:layout>
                <c:manualLayout>
                  <c:x val="-2.700572229358866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{E07839F0-3E7A-4B2E-8E7D-28E494F5C5E6}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0E-4ED6-9306-6020629F01CC}"/>
                </c:ext>
              </c:extLst>
            </c:dLbl>
            <c:dLbl>
              <c:idx val="16"/>
              <c:layout>
                <c:manualLayout>
                  <c:x val="-3.71552288262177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{6C0B1774-4F35-4F7D-91FA-6E82E43D9D13}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0E-4ED6-9306-6020629F01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{7685FF16-D1B1-4D31-AA14-9B18A001B01D}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0E-4ED6-9306-6020629F01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{795F51BF-302C-45C5-BE23-0C421628A0E4}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0E-4ED6-9306-6020629F01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10E-4ED6-9306-6020629F01CC}"/>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{3A1BEAE2-48A0-46C9-8212-6DC1CE543221}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923-4D1B-A5A5-BD2BF5493E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{A22DDBA3-5E8C-49BF-9733-2621082D97EC}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23-4D1B-A5A5-BD2BF5493E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{54003BA7-AB59-416E-896A-90508BAA13E0}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23-4D1B-A5A5-BD2BF5493E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{86978218-0020-430B-BAFF-0D677B3B8182}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23-4D1B-A5A5-BD2BF5493E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{B805D095-E0C5-4663-B176-ABB4B15072F3}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23-4D1B-A5A5-BD2BF5493E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{0D4AB951-6A6F-4454-99D8-05293514D5AB}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923-4D1B-A5A5-BD2BF5493E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{9043824F-09F7-4163-ADBF-42432EBFCFBE}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923-4D1B-A5A5-BD2BF5493E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{9F0AE2C2-3838-429F-97E1-61B2AA735C44}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923-4D1B-A5A5-BD2BF5493E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{BA7AF33B-A68C-4F55-9644-387A9014F2D6}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923-4D1B-A5A5-BD2BF5493E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c:v>
                </c:pt>
                <c:pt idx="16">
                  <c:v>12.4</c:v>
                </c:pt>
                <c:pt idx="24">
                  <c:v>12.4</c:v>
                </c:pt>
                <c:pt idx="32">
                  <c:v>12.4</c:v>
                </c:pt>
              </c:numCache>
            </c:numRef>
          </c:xVal>
          <c:yVal>
            <c:numRef>
              <c:f>公会計指標分析・財政指標組合せ分析表!$BP$73:$DC$73</c:f>
              <c:numCache>
                <c:formatCode>#,##0.0;"▲ "#,##0.0</c:formatCode>
                <c:ptCount val="40"/>
                <c:pt idx="0">
                  <c:v>84.4</c:v>
                </c:pt>
                <c:pt idx="8">
                  <c:v>87.7</c:v>
                </c:pt>
                <c:pt idx="16">
                  <c:v>90.9</c:v>
                </c:pt>
                <c:pt idx="24">
                  <c:v>80.099999999999994</c:v>
                </c:pt>
                <c:pt idx="32">
                  <c:v>63.5</c:v>
                </c:pt>
              </c:numCache>
            </c:numRef>
          </c:yVal>
          <c:smooth val="0"/>
          <c:extLst>
            <c:ext xmlns:c16="http://schemas.microsoft.com/office/drawing/2014/chart" uri="{C3380CC4-5D6E-409C-BE32-E72D297353CC}">
              <c16:uniqueId val="{00000009-5923-4D1B-A5A5-BD2BF5493E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{F3FF59FB-840E-43B6-9A35-4FA048E0A587}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923-4D1B-A5A5-BD2BF5493E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{41A3E612-F25D-4075-856A-3B685D32806C}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23-4D1B-A5A5-BD2BF5493E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{07BDD726-69E4-4A89-8D25-59739A7D1883}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23-4D1B-A5A5-BD2BF5493E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{0A224066-EE26-4BA5-A2C3-8A3A423E57B3}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23-4D1B-A5A5-BD2BF5493E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{5B5E7415-3FD5-4F47-A255-55BE1DF19148}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23-4D1B-A5A5-BD2BF5493E8C}"/>
                </c:ext>
              </c:extLst>
            </c:dLbl>
            <c:dLbl>
              <c:idx val="8"/>
              <c:layout>
                <c:manualLayout>
                  <c:x val="-3.6621161056433163E-2"/>
                  <c:y val="-7.65759394262785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{D5ABEC6F-B950-477A-8A26-75343172AE62}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923-4D1B-A5A5-BD2BF5493E8C}"/>
                </c:ext>
              </c:extLst>
            </c:dLbl>
            <c:dLbl>
              <c:idx val="16"/>
              <c:layout>
                <c:manualLayout>
                  <c:x val="-2.6647173287753192E-2"/>
                  <c:y val="-4.825735474930941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{DFF3DF36-4F75-46FB-819E-B23E92E959D9}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923-4D1B-A5A5-BD2BF5493E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{A073329D-D8EB-49A7-A340-5459DB1F7553}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923-4D1B-A5A5-BD2BF5493E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{C29C62CF-337E-4A30-B573-E6CA3BD0FAA5}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923-4D1B-A5A5-BD2BF5493E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923-4D1B-A5A5-BD2BF5493E8C}"/>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分子は前年度と比べると</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百万円増加している。これは、地方債の償還が進み、清掃費等の基準財政需要額に算入された元利償還金が減少したためである。</a:t>
          </a:r>
        </a:p>
        <a:p>
          <a:r>
            <a:rPr kumimoji="1" lang="ja-JP" altLang="en-US" sz="1400">
              <a:latin typeface="ＭＳ ゴシック" pitchFamily="49" charset="-128"/>
              <a:ea typeface="ＭＳ ゴシック" pitchFamily="49" charset="-128"/>
            </a:rPr>
            <a:t>　令和元年度に掲げた地方債残高の削減目標に基づき地方債の発行を抑制していることから、元利償還金額は緩やかに減少すると見込んでいるが、公共施設等総合管理計画等に基づく大型施設整備事業も予定されていることから、事業費の精査や国庫補助金等地方債以外の財源の確保に努め、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分子は、充当可能財源等の減少額よりも将来負担額の減少額が大きかったため、前年度比</a:t>
          </a:r>
          <a:r>
            <a:rPr kumimoji="1" lang="en-US" altLang="ja-JP" sz="1300">
              <a:latin typeface="ＭＳ ゴシック" pitchFamily="49" charset="-128"/>
              <a:ea typeface="ＭＳ ゴシック" pitchFamily="49" charset="-128"/>
            </a:rPr>
            <a:t>1,888</a:t>
          </a:r>
          <a:r>
            <a:rPr kumimoji="1" lang="ja-JP" altLang="en-US" sz="1300">
              <a:latin typeface="ＭＳ ゴシック" pitchFamily="49" charset="-128"/>
              <a:ea typeface="ＭＳ ゴシック" pitchFamily="49" charset="-128"/>
            </a:rPr>
            <a:t>百万円の減となっている。</a:t>
          </a:r>
        </a:p>
        <a:p>
          <a:r>
            <a:rPr kumimoji="1" lang="ja-JP" altLang="en-US" sz="1300">
              <a:latin typeface="ＭＳ ゴシック" pitchFamily="49" charset="-128"/>
              <a:ea typeface="ＭＳ ゴシック" pitchFamily="49" charset="-128"/>
            </a:rPr>
            <a:t>　将来負担額について、地方債の発行額が償還額を下回ったことにより、一般会計等に係る地方債の現在高が</a:t>
          </a:r>
          <a:r>
            <a:rPr kumimoji="1" lang="en-US" altLang="ja-JP" sz="1300">
              <a:latin typeface="ＭＳ ゴシック" pitchFamily="49" charset="-128"/>
              <a:ea typeface="ＭＳ ゴシック" pitchFamily="49" charset="-128"/>
            </a:rPr>
            <a:t>1,266</a:t>
          </a:r>
          <a:r>
            <a:rPr kumimoji="1" lang="ja-JP" altLang="en-US" sz="1300">
              <a:latin typeface="ＭＳ ゴシック" pitchFamily="49" charset="-128"/>
              <a:ea typeface="ＭＳ ゴシック" pitchFamily="49" charset="-128"/>
            </a:rPr>
            <a:t>百万円減少したほか、公営企業債の発行額も償還額を下回ったことにより、公営企業債等繰入見込額が</a:t>
          </a:r>
          <a:r>
            <a:rPr kumimoji="1" lang="en-US" altLang="ja-JP" sz="1300">
              <a:latin typeface="ＭＳ ゴシック" pitchFamily="49" charset="-128"/>
              <a:ea typeface="ＭＳ ゴシック" pitchFamily="49" charset="-128"/>
            </a:rPr>
            <a:t>1,257</a:t>
          </a:r>
          <a:r>
            <a:rPr kumimoji="1" lang="ja-JP" altLang="en-US" sz="1300">
              <a:latin typeface="ＭＳ ゴシック" pitchFamily="49" charset="-128"/>
              <a:ea typeface="ＭＳ ゴシック" pitchFamily="49" charset="-128"/>
            </a:rPr>
            <a:t>百万円減少したことで減少している。</a:t>
          </a:r>
        </a:p>
        <a:p>
          <a:r>
            <a:rPr kumimoji="1" lang="ja-JP" altLang="en-US" sz="1300">
              <a:latin typeface="ＭＳ ゴシック" pitchFamily="49" charset="-128"/>
              <a:ea typeface="ＭＳ ゴシック" pitchFamily="49" charset="-128"/>
            </a:rPr>
            <a:t>　今後は、将来負担額を減少させるべく、事業の精査等により地方債の新規発行を抑制するとともに、充当可能基金の確保や公営企業の運営の健全化を図り、引き続き将来負担比率の改善に努める。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財政調整基金については、積立額が取崩額を上回ったことから残高が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減債基金についても、取崩しを行わず積立てのみであったことから残高が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減少によりふるさと輝き基金の残高が減少したほか、地域振興に資する事業に地域振興基金を充当したため残高が減少した。一方、今後の公共施設の解体に備え、公共施設解体基金の取崩しを行わず積立てのみであったことから残高が大幅に増加したため、その他特定目的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地域振興事業実施のために地域振興基金の利子分以外の取崩しを行う予定であることから、短期的には基金残高全体は徐々に減少するものと見込まれる。長期的にも、地域振興基金や公共施設解体基金の取崩しが予定されることから、基金残高は減少傾向で推移する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各基金の設置条例に定められた使途へ充当している。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ふるさと輝き基金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チャレンジ基金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百万円を各種事業の財源として取崩しており、残高が減少している。公共施設解体基金については、今後の公共施設解体事業に備えた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百万円の積立てに対し、取崩しをおこなわなかったため、残高が増加している。ふるさと輝き基金については、当該年度の寄付額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百万円を各種事業の財源として取崩しており、残高が減少している。チャレンジ基金についても、市内事業者の事業展開に対する補助として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公共施設の解体・撤去に係る経費の財源として、計画的に活用する。地域振興基金の取崩しやふるさと納税の推進等を含め、適正な基金の維持・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と運用利子を合わせた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段階的縮減による普通交付税の減少への対応分を加味し、普通会計の総額の１割程度を目安に維持してきたが、今後想定される普通交付税の更なる減少や災害などの不測の事態に備え、普通会計総額の１割以上を維持するよう計画的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決算剰余金から財政調整基金の積立額を除いた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基本的には、市債償還残高増加相当分を積み立てるが、将来負担の増大を考慮し、繰上償還の財源として計画的な取崩しを検討していく。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当市の合併以前に建設された旧市町村の建物等の減価償却が進み、前年度比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ポイント増加したものの、依然として類似団体内平均値を下回っている。今後は平成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年度に策定した湯沢市公共施設等総合管理計画において、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2040</a:t>
          </a:r>
          <a:r>
            <a:rPr kumimoji="1" lang="ja-JP" altLang="en-US" sz="1100">
              <a:latin typeface="ＭＳ Ｐゴシック" panose="020B0600070205080204" pitchFamily="50" charset="-128"/>
              <a:ea typeface="ＭＳ Ｐゴシック" panose="020B0600070205080204" pitchFamily="50" charset="-128"/>
            </a:rPr>
            <a:t>年までに施設の延床面積を</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削減する目標を掲げており、計画に沿って施設の解体、改修、建て替えを進め、施設の安全性や利便性の確保を適切に行っていく。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1" name="楕円 80"/>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2" name="有形固定資産減価償却率該当値テキスト"/>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43286</xdr:rowOff>
    </xdr:from>
    <xdr:to>
      <xdr:col>19</xdr:col>
      <xdr:colOff>187325</xdr:colOff>
      <xdr:row>30</xdr:row>
      <xdr:rowOff>144886</xdr:rowOff>
    </xdr:to>
    <xdr:sp macro="" textlink="">
      <xdr:nvSpPr>
        <xdr:cNvPr id="83" name="楕円 82"/>
        <xdr:cNvSpPr/>
      </xdr:nvSpPr>
      <xdr:spPr>
        <a:xfrm>
          <a:off x="40005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135467</xdr:rowOff>
    </xdr:to>
    <xdr:cxnSp macro="">
      <xdr:nvCxnSpPr>
        <xdr:cNvPr id="84" name="直線コネクタ 83"/>
        <xdr:cNvCxnSpPr/>
      </xdr:nvCxnSpPr>
      <xdr:spPr>
        <a:xfrm>
          <a:off x="4051300" y="6009111"/>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18097</xdr:rowOff>
    </xdr:from>
    <xdr:to>
      <xdr:col>15</xdr:col>
      <xdr:colOff>187325</xdr:colOff>
      <xdr:row>30</xdr:row>
      <xdr:rowOff>119697</xdr:rowOff>
    </xdr:to>
    <xdr:sp macro="" textlink="">
      <xdr:nvSpPr>
        <xdr:cNvPr id="85" name="楕円 84"/>
        <xdr:cNvSpPr/>
      </xdr:nvSpPr>
      <xdr:spPr>
        <a:xfrm>
          <a:off x="3238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68897</xdr:rowOff>
    </xdr:from>
    <xdr:to>
      <xdr:col>19</xdr:col>
      <xdr:colOff>136525</xdr:colOff>
      <xdr:row>30</xdr:row>
      <xdr:rowOff>94086</xdr:rowOff>
    </xdr:to>
    <xdr:cxnSp macro="">
      <xdr:nvCxnSpPr>
        <xdr:cNvPr id="86" name="直線コネクタ 85"/>
        <xdr:cNvCxnSpPr/>
      </xdr:nvCxnSpPr>
      <xdr:spPr>
        <a:xfrm>
          <a:off x="3289300" y="59839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7" name="楕円 86"/>
        <xdr:cNvSpPr/>
      </xdr:nvSpPr>
      <xdr:spPr>
        <a:xfrm>
          <a:off x="2476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68897</xdr:rowOff>
    </xdr:to>
    <xdr:cxnSp macro="">
      <xdr:nvCxnSpPr>
        <xdr:cNvPr id="88" name="直線コネクタ 87"/>
        <xdr:cNvCxnSpPr/>
      </xdr:nvCxnSpPr>
      <xdr:spPr>
        <a:xfrm>
          <a:off x="2527300" y="595153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135572</xdr:rowOff>
    </xdr:from>
    <xdr:to>
      <xdr:col>7</xdr:col>
      <xdr:colOff>187325</xdr:colOff>
      <xdr:row>30</xdr:row>
      <xdr:rowOff>65722</xdr:rowOff>
    </xdr:to>
    <xdr:sp macro="" textlink="">
      <xdr:nvSpPr>
        <xdr:cNvPr id="89" name="楕円 88"/>
        <xdr:cNvSpPr/>
      </xdr:nvSpPr>
      <xdr:spPr>
        <a:xfrm>
          <a:off x="1714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14922</xdr:rowOff>
    </xdr:from>
    <xdr:to>
      <xdr:col>11</xdr:col>
      <xdr:colOff>136525</xdr:colOff>
      <xdr:row>30</xdr:row>
      <xdr:rowOff>36513</xdr:rowOff>
    </xdr:to>
    <xdr:cxnSp macro="">
      <xdr:nvCxnSpPr>
        <xdr:cNvPr id="90" name="直線コネクタ 89"/>
        <xdr:cNvCxnSpPr/>
      </xdr:nvCxnSpPr>
      <xdr:spPr>
        <a:xfrm>
          <a:off x="1765300" y="592994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161413</xdr:rowOff>
    </xdr:from>
    <xdr:ext cx="405111" cy="259045"/>
    <xdr:sp macro="" textlink="">
      <xdr:nvSpPr>
        <xdr:cNvPr id="95" name="n_1mainValue有形固定資産減価償却率"/>
        <xdr:cNvSpPr txBox="1"/>
      </xdr:nvSpPr>
      <xdr:spPr>
        <a:xfrm>
          <a:off x="3836044" y="573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136224</xdr:rowOff>
    </xdr:from>
    <xdr:ext cx="405111" cy="259045"/>
    <xdr:sp macro="" textlink="">
      <xdr:nvSpPr>
        <xdr:cNvPr id="96" name="n_2mainValue有形固定資産減価償却率"/>
        <xdr:cNvSpPr txBox="1"/>
      </xdr:nvSpPr>
      <xdr:spPr>
        <a:xfrm>
          <a:off x="3086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103840</xdr:rowOff>
    </xdr:from>
    <xdr:ext cx="405111" cy="259045"/>
    <xdr:sp macro="" textlink="">
      <xdr:nvSpPr>
        <xdr:cNvPr id="97" name="n_3mainValue有形固定資産減価償却率"/>
        <xdr:cNvSpPr txBox="1"/>
      </xdr:nvSpPr>
      <xdr:spPr>
        <a:xfrm>
          <a:off x="2324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82249</xdr:rowOff>
    </xdr:from>
    <xdr:ext cx="405111" cy="259045"/>
    <xdr:sp macro="" textlink="">
      <xdr:nvSpPr>
        <xdr:cNvPr id="98" name="n_4mainValue有形固定資産減価償却率"/>
        <xdr:cNvSpPr txBox="1"/>
      </xdr:nvSpPr>
      <xdr:spPr>
        <a:xfrm>
          <a:off x="1562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債務償還比率は、地方債の償還額が発行額を上回ったことで地方債の現在高及び公営企業債等繰入見込額が減少したことにより、前年度比で</a:t>
          </a:r>
          <a:r>
            <a:rPr kumimoji="1" lang="en-US" altLang="ja-JP" sz="1100">
              <a:latin typeface="ＭＳ Ｐゴシック" panose="020B0600070205080204" pitchFamily="50" charset="-128"/>
              <a:ea typeface="ＭＳ Ｐゴシック" panose="020B0600070205080204" pitchFamily="50" charset="-128"/>
            </a:rPr>
            <a:t>115.7</a:t>
          </a:r>
          <a:r>
            <a:rPr kumimoji="1" lang="ja-JP" altLang="en-US" sz="1100">
              <a:latin typeface="ＭＳ Ｐゴシック" panose="020B0600070205080204" pitchFamily="50" charset="-128"/>
              <a:ea typeface="ＭＳ Ｐゴシック" panose="020B0600070205080204" pitchFamily="50" charset="-128"/>
            </a:rPr>
            <a:t>ポイント減少した。ただし、依然として類似団体内平均値を上回っている。令和３年度以降は、人口減少に伴う市税の減収等により経常一般財源等の増加は見込めず、経常経費を抑える取組を行っていくことが必要となる。また、引き続き地方債発行の抑制と事業の精査により将来負担額を減少させ、併せて充当可能基金の確保等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30045</xdr:rowOff>
    </xdr:from>
    <xdr:to>
      <xdr:col>76</xdr:col>
      <xdr:colOff>73025</xdr:colOff>
      <xdr:row>32</xdr:row>
      <xdr:rowOff>131645</xdr:rowOff>
    </xdr:to>
    <xdr:sp macro="" textlink="">
      <xdr:nvSpPr>
        <xdr:cNvPr id="145" name="楕円 144"/>
        <xdr:cNvSpPr/>
      </xdr:nvSpPr>
      <xdr:spPr>
        <a:xfrm>
          <a:off x="14744700" y="6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8472</xdr:rowOff>
    </xdr:from>
    <xdr:ext cx="469744" cy="259045"/>
    <xdr:sp macro="" textlink="">
      <xdr:nvSpPr>
        <xdr:cNvPr id="146" name="債務償還比率該当値テキスト"/>
        <xdr:cNvSpPr txBox="1"/>
      </xdr:nvSpPr>
      <xdr:spPr>
        <a:xfrm>
          <a:off x="14846300" y="62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37021</xdr:rowOff>
    </xdr:from>
    <xdr:to>
      <xdr:col>72</xdr:col>
      <xdr:colOff>123825</xdr:colOff>
      <xdr:row>33</xdr:row>
      <xdr:rowOff>138621</xdr:rowOff>
    </xdr:to>
    <xdr:sp macro="" textlink="">
      <xdr:nvSpPr>
        <xdr:cNvPr id="147" name="楕円 146"/>
        <xdr:cNvSpPr/>
      </xdr:nvSpPr>
      <xdr:spPr>
        <a:xfrm>
          <a:off x="14033500" y="64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80845</xdr:rowOff>
    </xdr:from>
    <xdr:to>
      <xdr:col>76</xdr:col>
      <xdr:colOff>22225</xdr:colOff>
      <xdr:row>33</xdr:row>
      <xdr:rowOff>87820</xdr:rowOff>
    </xdr:to>
    <xdr:cxnSp macro="">
      <xdr:nvCxnSpPr>
        <xdr:cNvPr id="148" name="直線コネクタ 147"/>
        <xdr:cNvCxnSpPr/>
      </xdr:nvCxnSpPr>
      <xdr:spPr>
        <a:xfrm flipV="1">
          <a:off x="14084300" y="6338770"/>
          <a:ext cx="711200" cy="17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77153</xdr:rowOff>
    </xdr:from>
    <xdr:to>
      <xdr:col>68</xdr:col>
      <xdr:colOff>123825</xdr:colOff>
      <xdr:row>35</xdr:row>
      <xdr:rowOff>7303</xdr:rowOff>
    </xdr:to>
    <xdr:sp macro="" textlink="">
      <xdr:nvSpPr>
        <xdr:cNvPr id="149" name="楕円 148"/>
        <xdr:cNvSpPr/>
      </xdr:nvSpPr>
      <xdr:spPr>
        <a:xfrm>
          <a:off x="13271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87820</xdr:rowOff>
    </xdr:from>
    <xdr:to>
      <xdr:col>72</xdr:col>
      <xdr:colOff>73025</xdr:colOff>
      <xdr:row>34</xdr:row>
      <xdr:rowOff>127953</xdr:rowOff>
    </xdr:to>
    <xdr:cxnSp macro="">
      <xdr:nvCxnSpPr>
        <xdr:cNvPr id="150" name="直線コネクタ 149"/>
        <xdr:cNvCxnSpPr/>
      </xdr:nvCxnSpPr>
      <xdr:spPr>
        <a:xfrm flipV="1">
          <a:off x="13322300" y="6517195"/>
          <a:ext cx="762000" cy="2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129703</xdr:rowOff>
    </xdr:from>
    <xdr:to>
      <xdr:col>64</xdr:col>
      <xdr:colOff>123825</xdr:colOff>
      <xdr:row>34</xdr:row>
      <xdr:rowOff>59853</xdr:rowOff>
    </xdr:to>
    <xdr:sp macro="" textlink="">
      <xdr:nvSpPr>
        <xdr:cNvPr id="151" name="楕円 150"/>
        <xdr:cNvSpPr/>
      </xdr:nvSpPr>
      <xdr:spPr>
        <a:xfrm>
          <a:off x="12509500" y="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9053</xdr:rowOff>
    </xdr:from>
    <xdr:to>
      <xdr:col>68</xdr:col>
      <xdr:colOff>73025</xdr:colOff>
      <xdr:row>34</xdr:row>
      <xdr:rowOff>127953</xdr:rowOff>
    </xdr:to>
    <xdr:cxnSp macro="">
      <xdr:nvCxnSpPr>
        <xdr:cNvPr id="152" name="直線コネクタ 151"/>
        <xdr:cNvCxnSpPr/>
      </xdr:nvCxnSpPr>
      <xdr:spPr>
        <a:xfrm>
          <a:off x="12560300" y="6609878"/>
          <a:ext cx="762000" cy="1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128315</xdr:rowOff>
    </xdr:from>
    <xdr:to>
      <xdr:col>60</xdr:col>
      <xdr:colOff>123825</xdr:colOff>
      <xdr:row>34</xdr:row>
      <xdr:rowOff>58465</xdr:rowOff>
    </xdr:to>
    <xdr:sp macro="" textlink="">
      <xdr:nvSpPr>
        <xdr:cNvPr id="153" name="楕円 152"/>
        <xdr:cNvSpPr/>
      </xdr:nvSpPr>
      <xdr:spPr>
        <a:xfrm>
          <a:off x="11747500" y="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7665</xdr:rowOff>
    </xdr:from>
    <xdr:to>
      <xdr:col>64</xdr:col>
      <xdr:colOff>73025</xdr:colOff>
      <xdr:row>34</xdr:row>
      <xdr:rowOff>9053</xdr:rowOff>
    </xdr:to>
    <xdr:cxnSp macro="">
      <xdr:nvCxnSpPr>
        <xdr:cNvPr id="154" name="直線コネクタ 153"/>
        <xdr:cNvCxnSpPr/>
      </xdr:nvCxnSpPr>
      <xdr:spPr>
        <a:xfrm>
          <a:off x="11798300" y="6608490"/>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129747</xdr:rowOff>
    </xdr:from>
    <xdr:ext cx="469744" cy="259045"/>
    <xdr:sp macro="" textlink="">
      <xdr:nvSpPr>
        <xdr:cNvPr id="159" name="n_1mainValue債務償還比率"/>
        <xdr:cNvSpPr txBox="1"/>
      </xdr:nvSpPr>
      <xdr:spPr>
        <a:xfrm>
          <a:off x="13836727" y="65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169880</xdr:rowOff>
    </xdr:from>
    <xdr:ext cx="469744" cy="259045"/>
    <xdr:sp macro="" textlink="">
      <xdr:nvSpPr>
        <xdr:cNvPr id="160" name="n_2mainValue債務償還比率"/>
        <xdr:cNvSpPr txBox="1"/>
      </xdr:nvSpPr>
      <xdr:spPr>
        <a:xfrm>
          <a:off x="13087427" y="677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50980</xdr:rowOff>
    </xdr:from>
    <xdr:ext cx="469744" cy="259045"/>
    <xdr:sp macro="" textlink="">
      <xdr:nvSpPr>
        <xdr:cNvPr id="161" name="n_3mainValue債務償還比率"/>
        <xdr:cNvSpPr txBox="1"/>
      </xdr:nvSpPr>
      <xdr:spPr>
        <a:xfrm>
          <a:off x="12325427" y="665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49592</xdr:rowOff>
    </xdr:from>
    <xdr:ext cx="469744" cy="259045"/>
    <xdr:sp macro="" textlink="">
      <xdr:nvSpPr>
        <xdr:cNvPr id="162" name="n_4mainValue債務償還比率"/>
        <xdr:cNvSpPr txBox="1"/>
      </xdr:nvSpPr>
      <xdr:spPr>
        <a:xfrm>
          <a:off x="11563427" y="66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1905</xdr:rowOff>
    </xdr:to>
    <xdr:cxnSp macro="">
      <xdr:nvCxnSpPr>
        <xdr:cNvPr id="76" name="直線コネクタ 75"/>
        <xdr:cNvCxnSpPr/>
      </xdr:nvCxnSpPr>
      <xdr:spPr>
        <a:xfrm>
          <a:off x="3797300" y="647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99060</xdr:rowOff>
    </xdr:to>
    <xdr:cxnSp macro="">
      <xdr:nvCxnSpPr>
        <xdr:cNvPr id="80" name="直線コネクタ 79"/>
        <xdr:cNvCxnSpPr/>
      </xdr:nvCxnSpPr>
      <xdr:spPr>
        <a:xfrm>
          <a:off x="2019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62865</xdr:rowOff>
    </xdr:to>
    <xdr:cxnSp macro="">
      <xdr:nvCxnSpPr>
        <xdr:cNvPr id="82" name="直線コネクタ 81"/>
        <xdr:cNvCxnSpPr/>
      </xdr:nvCxnSpPr>
      <xdr:spPr>
        <a:xfrm>
          <a:off x="1130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76076</xdr:rowOff>
    </xdr:from>
    <xdr:to>
      <xdr:col>55</xdr:col>
      <xdr:colOff>50800</xdr:colOff>
      <xdr:row>41</xdr:row>
      <xdr:rowOff>6226</xdr:rowOff>
    </xdr:to>
    <xdr:sp macro="" textlink="">
      <xdr:nvSpPr>
        <xdr:cNvPr id="128" name="楕円 127"/>
        <xdr:cNvSpPr/>
      </xdr:nvSpPr>
      <xdr:spPr>
        <a:xfrm>
          <a:off x="10426700" y="69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54503</xdr:rowOff>
    </xdr:from>
    <xdr:ext cx="534377" cy="259045"/>
    <xdr:sp macro="" textlink="">
      <xdr:nvSpPr>
        <xdr:cNvPr id="129" name="【道路】&#10;一人当たり延長該当値テキスト"/>
        <xdr:cNvSpPr txBox="1"/>
      </xdr:nvSpPr>
      <xdr:spPr>
        <a:xfrm>
          <a:off x="10515600" y="69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80127</xdr:rowOff>
    </xdr:from>
    <xdr:to>
      <xdr:col>50</xdr:col>
      <xdr:colOff>165100</xdr:colOff>
      <xdr:row>41</xdr:row>
      <xdr:rowOff>10277</xdr:rowOff>
    </xdr:to>
    <xdr:sp macro="" textlink="">
      <xdr:nvSpPr>
        <xdr:cNvPr id="130" name="楕円 129"/>
        <xdr:cNvSpPr/>
      </xdr:nvSpPr>
      <xdr:spPr>
        <a:xfrm>
          <a:off x="9588500" y="69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126876</xdr:rowOff>
    </xdr:from>
    <xdr:to>
      <xdr:col>55</xdr:col>
      <xdr:colOff>0</xdr:colOff>
      <xdr:row>40</xdr:row>
      <xdr:rowOff>130927</xdr:rowOff>
    </xdr:to>
    <xdr:cxnSp macro="">
      <xdr:nvCxnSpPr>
        <xdr:cNvPr id="131" name="直線コネクタ 130"/>
        <xdr:cNvCxnSpPr/>
      </xdr:nvCxnSpPr>
      <xdr:spPr>
        <a:xfrm flipV="1">
          <a:off x="9639300" y="6984876"/>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83976</xdr:rowOff>
    </xdr:from>
    <xdr:to>
      <xdr:col>46</xdr:col>
      <xdr:colOff>38100</xdr:colOff>
      <xdr:row>41</xdr:row>
      <xdr:rowOff>14126</xdr:rowOff>
    </xdr:to>
    <xdr:sp macro="" textlink="">
      <xdr:nvSpPr>
        <xdr:cNvPr id="132" name="楕円 131"/>
        <xdr:cNvSpPr/>
      </xdr:nvSpPr>
      <xdr:spPr>
        <a:xfrm>
          <a:off x="8699500" y="69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130927</xdr:rowOff>
    </xdr:from>
    <xdr:to>
      <xdr:col>50</xdr:col>
      <xdr:colOff>114300</xdr:colOff>
      <xdr:row>40</xdr:row>
      <xdr:rowOff>134776</xdr:rowOff>
    </xdr:to>
    <xdr:cxnSp macro="">
      <xdr:nvCxnSpPr>
        <xdr:cNvPr id="133" name="直線コネクタ 132"/>
        <xdr:cNvCxnSpPr/>
      </xdr:nvCxnSpPr>
      <xdr:spPr>
        <a:xfrm flipV="1">
          <a:off x="8750300" y="698892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87835</xdr:rowOff>
    </xdr:from>
    <xdr:to>
      <xdr:col>41</xdr:col>
      <xdr:colOff>101600</xdr:colOff>
      <xdr:row>41</xdr:row>
      <xdr:rowOff>17985</xdr:rowOff>
    </xdr:to>
    <xdr:sp macro="" textlink="">
      <xdr:nvSpPr>
        <xdr:cNvPr id="134" name="楕円 133"/>
        <xdr:cNvSpPr/>
      </xdr:nvSpPr>
      <xdr:spPr>
        <a:xfrm>
          <a:off x="7810500" y="6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134776</xdr:rowOff>
    </xdr:from>
    <xdr:to>
      <xdr:col>45</xdr:col>
      <xdr:colOff>177800</xdr:colOff>
      <xdr:row>40</xdr:row>
      <xdr:rowOff>138635</xdr:rowOff>
    </xdr:to>
    <xdr:cxnSp macro="">
      <xdr:nvCxnSpPr>
        <xdr:cNvPr id="135" name="直線コネクタ 134"/>
        <xdr:cNvCxnSpPr/>
      </xdr:nvCxnSpPr>
      <xdr:spPr>
        <a:xfrm flipV="1">
          <a:off x="7861300" y="6992776"/>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91374</xdr:rowOff>
    </xdr:from>
    <xdr:to>
      <xdr:col>36</xdr:col>
      <xdr:colOff>165100</xdr:colOff>
      <xdr:row>41</xdr:row>
      <xdr:rowOff>21524</xdr:rowOff>
    </xdr:to>
    <xdr:sp macro="" textlink="">
      <xdr:nvSpPr>
        <xdr:cNvPr id="136" name="楕円 135"/>
        <xdr:cNvSpPr/>
      </xdr:nvSpPr>
      <xdr:spPr>
        <a:xfrm>
          <a:off x="6921500" y="69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138635</xdr:rowOff>
    </xdr:from>
    <xdr:to>
      <xdr:col>41</xdr:col>
      <xdr:colOff>50800</xdr:colOff>
      <xdr:row>40</xdr:row>
      <xdr:rowOff>142174</xdr:rowOff>
    </xdr:to>
    <xdr:cxnSp macro="">
      <xdr:nvCxnSpPr>
        <xdr:cNvPr id="137" name="直線コネクタ 136"/>
        <xdr:cNvCxnSpPr/>
      </xdr:nvCxnSpPr>
      <xdr:spPr>
        <a:xfrm flipV="1">
          <a:off x="6972300" y="6996635"/>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1404</xdr:rowOff>
    </xdr:from>
    <xdr:ext cx="534377" cy="259045"/>
    <xdr:sp macro="" textlink="">
      <xdr:nvSpPr>
        <xdr:cNvPr id="142" name="n_1mainValue【道路】&#10;一人当たり延長"/>
        <xdr:cNvSpPr txBox="1"/>
      </xdr:nvSpPr>
      <xdr:spPr>
        <a:xfrm>
          <a:off x="9359411" y="70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5253</xdr:rowOff>
    </xdr:from>
    <xdr:ext cx="534377" cy="259045"/>
    <xdr:sp macro="" textlink="">
      <xdr:nvSpPr>
        <xdr:cNvPr id="143" name="n_2mainValue【道路】&#10;一人当たり延長"/>
        <xdr:cNvSpPr txBox="1"/>
      </xdr:nvSpPr>
      <xdr:spPr>
        <a:xfrm>
          <a:off x="8483111" y="70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9112</xdr:rowOff>
    </xdr:from>
    <xdr:ext cx="534377" cy="259045"/>
    <xdr:sp macro="" textlink="">
      <xdr:nvSpPr>
        <xdr:cNvPr id="144" name="n_3mainValue【道路】&#10;一人当たり延長"/>
        <xdr:cNvSpPr txBox="1"/>
      </xdr:nvSpPr>
      <xdr:spPr>
        <a:xfrm>
          <a:off x="7594111" y="70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12651</xdr:rowOff>
    </xdr:from>
    <xdr:ext cx="534377" cy="259045"/>
    <xdr:sp macro="" textlink="">
      <xdr:nvSpPr>
        <xdr:cNvPr id="145" name="n_4mainValue【道路】&#10;一人当たり延長"/>
        <xdr:cNvSpPr txBox="1"/>
      </xdr:nvSpPr>
      <xdr:spPr>
        <a:xfrm>
          <a:off x="6705111" y="70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87" name="楕円 186"/>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99440</xdr:rowOff>
    </xdr:from>
    <xdr:ext cx="405111" cy="259045"/>
    <xdr:sp macro="" textlink="">
      <xdr:nvSpPr>
        <xdr:cNvPr id="188" name="【橋りょう・トンネル】&#10;有形固定資産減価償却率該当値テキスト"/>
        <xdr:cNvSpPr txBox="1"/>
      </xdr:nvSpPr>
      <xdr:spPr>
        <a:xfrm>
          <a:off x="4673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9" name="楕円 188"/>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127363</xdr:rowOff>
    </xdr:to>
    <xdr:cxnSp macro="">
      <xdr:nvCxnSpPr>
        <xdr:cNvPr id="190" name="直線コネクタ 189"/>
        <xdr:cNvCxnSpPr/>
      </xdr:nvCxnSpPr>
      <xdr:spPr>
        <a:xfrm>
          <a:off x="3797300" y="102151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91" name="楕円 190"/>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99604</xdr:rowOff>
    </xdr:to>
    <xdr:cxnSp macro="">
      <xdr:nvCxnSpPr>
        <xdr:cNvPr id="192" name="直線コネクタ 191"/>
        <xdr:cNvCxnSpPr/>
      </xdr:nvCxnSpPr>
      <xdr:spPr>
        <a:xfrm>
          <a:off x="2908300" y="101906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75112</xdr:rowOff>
    </xdr:to>
    <xdr:cxnSp macro="">
      <xdr:nvCxnSpPr>
        <xdr:cNvPr id="194" name="直線コネクタ 193"/>
        <xdr:cNvCxnSpPr/>
      </xdr:nvCxnSpPr>
      <xdr:spPr>
        <a:xfrm>
          <a:off x="2019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5" name="楕円 194"/>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47353</xdr:rowOff>
    </xdr:to>
    <xdr:cxnSp macro="">
      <xdr:nvCxnSpPr>
        <xdr:cNvPr id="196" name="直線コネクタ 195"/>
        <xdr:cNvCxnSpPr/>
      </xdr:nvCxnSpPr>
      <xdr:spPr>
        <a:xfrm>
          <a:off x="1130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166931</xdr:rowOff>
    </xdr:from>
    <xdr:ext cx="405111" cy="259045"/>
    <xdr:sp macro="" textlink="">
      <xdr:nvSpPr>
        <xdr:cNvPr id="201" name="n_1mainValue【橋りょう・トンネル】&#10;有形固定資産減価償却率"/>
        <xdr:cNvSpPr txBox="1"/>
      </xdr:nvSpPr>
      <xdr:spPr>
        <a:xfrm>
          <a:off x="358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202" name="n_2mainValue【橋りょう・トンネル】&#10;有形固定資産減価償却率"/>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4" name="n_4mainValue【橋りょう・トンネル】&#10;有形固定資産減価償却率"/>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159238</xdr:rowOff>
    </xdr:from>
    <xdr:to>
      <xdr:col>55</xdr:col>
      <xdr:colOff>50800</xdr:colOff>
      <xdr:row>64</xdr:row>
      <xdr:rowOff>89388</xdr:rowOff>
    </xdr:to>
    <xdr:sp macro="" textlink="">
      <xdr:nvSpPr>
        <xdr:cNvPr id="244" name="楕円 243"/>
        <xdr:cNvSpPr/>
      </xdr:nvSpPr>
      <xdr:spPr>
        <a:xfrm>
          <a:off x="10426700" y="10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74165</xdr:rowOff>
    </xdr:from>
    <xdr:ext cx="534377" cy="259045"/>
    <xdr:sp macro="" textlink="">
      <xdr:nvSpPr>
        <xdr:cNvPr id="245" name="【橋りょう・トンネル】&#10;一人当たり有形固定資産（償却資産）額該当値テキスト"/>
        <xdr:cNvSpPr txBox="1"/>
      </xdr:nvSpPr>
      <xdr:spPr>
        <a:xfrm>
          <a:off x="10515600" y="108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160047</xdr:rowOff>
    </xdr:from>
    <xdr:to>
      <xdr:col>50</xdr:col>
      <xdr:colOff>165100</xdr:colOff>
      <xdr:row>64</xdr:row>
      <xdr:rowOff>90197</xdr:rowOff>
    </xdr:to>
    <xdr:sp macro="" textlink="">
      <xdr:nvSpPr>
        <xdr:cNvPr id="246" name="楕円 245"/>
        <xdr:cNvSpPr/>
      </xdr:nvSpPr>
      <xdr:spPr>
        <a:xfrm>
          <a:off x="9588500" y="109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38588</xdr:rowOff>
    </xdr:from>
    <xdr:to>
      <xdr:col>55</xdr:col>
      <xdr:colOff>0</xdr:colOff>
      <xdr:row>64</xdr:row>
      <xdr:rowOff>39397</xdr:rowOff>
    </xdr:to>
    <xdr:cxnSp macro="">
      <xdr:nvCxnSpPr>
        <xdr:cNvPr id="247" name="直線コネクタ 246"/>
        <xdr:cNvCxnSpPr/>
      </xdr:nvCxnSpPr>
      <xdr:spPr>
        <a:xfrm flipV="1">
          <a:off x="9639300" y="11011388"/>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160975</xdr:rowOff>
    </xdr:from>
    <xdr:to>
      <xdr:col>46</xdr:col>
      <xdr:colOff>38100</xdr:colOff>
      <xdr:row>64</xdr:row>
      <xdr:rowOff>91125</xdr:rowOff>
    </xdr:to>
    <xdr:sp macro="" textlink="">
      <xdr:nvSpPr>
        <xdr:cNvPr id="248" name="楕円 247"/>
        <xdr:cNvSpPr/>
      </xdr:nvSpPr>
      <xdr:spPr>
        <a:xfrm>
          <a:off x="8699500" y="109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39397</xdr:rowOff>
    </xdr:from>
    <xdr:to>
      <xdr:col>50</xdr:col>
      <xdr:colOff>114300</xdr:colOff>
      <xdr:row>64</xdr:row>
      <xdr:rowOff>40325</xdr:rowOff>
    </xdr:to>
    <xdr:cxnSp macro="">
      <xdr:nvCxnSpPr>
        <xdr:cNvPr id="249" name="直線コネクタ 248"/>
        <xdr:cNvCxnSpPr/>
      </xdr:nvCxnSpPr>
      <xdr:spPr>
        <a:xfrm flipV="1">
          <a:off x="8750300" y="11012197"/>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161761</xdr:rowOff>
    </xdr:from>
    <xdr:to>
      <xdr:col>41</xdr:col>
      <xdr:colOff>101600</xdr:colOff>
      <xdr:row>64</xdr:row>
      <xdr:rowOff>91911</xdr:rowOff>
    </xdr:to>
    <xdr:sp macro="" textlink="">
      <xdr:nvSpPr>
        <xdr:cNvPr id="250" name="楕円 249"/>
        <xdr:cNvSpPr/>
      </xdr:nvSpPr>
      <xdr:spPr>
        <a:xfrm>
          <a:off x="7810500" y="109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40325</xdr:rowOff>
    </xdr:from>
    <xdr:to>
      <xdr:col>45</xdr:col>
      <xdr:colOff>177800</xdr:colOff>
      <xdr:row>64</xdr:row>
      <xdr:rowOff>41111</xdr:rowOff>
    </xdr:to>
    <xdr:cxnSp macro="">
      <xdr:nvCxnSpPr>
        <xdr:cNvPr id="251" name="直線コネクタ 250"/>
        <xdr:cNvCxnSpPr/>
      </xdr:nvCxnSpPr>
      <xdr:spPr>
        <a:xfrm flipV="1">
          <a:off x="7861300" y="11013125"/>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162504</xdr:rowOff>
    </xdr:from>
    <xdr:to>
      <xdr:col>36</xdr:col>
      <xdr:colOff>165100</xdr:colOff>
      <xdr:row>64</xdr:row>
      <xdr:rowOff>92654</xdr:rowOff>
    </xdr:to>
    <xdr:sp macro="" textlink="">
      <xdr:nvSpPr>
        <xdr:cNvPr id="252" name="楕円 251"/>
        <xdr:cNvSpPr/>
      </xdr:nvSpPr>
      <xdr:spPr>
        <a:xfrm>
          <a:off x="6921500" y="109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41111</xdr:rowOff>
    </xdr:from>
    <xdr:to>
      <xdr:col>41</xdr:col>
      <xdr:colOff>50800</xdr:colOff>
      <xdr:row>64</xdr:row>
      <xdr:rowOff>41854</xdr:rowOff>
    </xdr:to>
    <xdr:cxnSp macro="">
      <xdr:nvCxnSpPr>
        <xdr:cNvPr id="253" name="直線コネクタ 252"/>
        <xdr:cNvCxnSpPr/>
      </xdr:nvCxnSpPr>
      <xdr:spPr>
        <a:xfrm flipV="1">
          <a:off x="6972300" y="1101391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81324</xdr:rowOff>
    </xdr:from>
    <xdr:ext cx="534377" cy="259045"/>
    <xdr:sp macro="" textlink="">
      <xdr:nvSpPr>
        <xdr:cNvPr id="258" name="n_1mainValue【橋りょう・トンネル】&#10;一人当たり有形固定資産（償却資産）額"/>
        <xdr:cNvSpPr txBox="1"/>
      </xdr:nvSpPr>
      <xdr:spPr>
        <a:xfrm>
          <a:off x="9359411" y="110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82252</xdr:rowOff>
    </xdr:from>
    <xdr:ext cx="534377" cy="259045"/>
    <xdr:sp macro="" textlink="">
      <xdr:nvSpPr>
        <xdr:cNvPr id="259" name="n_2mainValue【橋りょう・トンネル】&#10;一人当たり有形固定資産（償却資産）額"/>
        <xdr:cNvSpPr txBox="1"/>
      </xdr:nvSpPr>
      <xdr:spPr>
        <a:xfrm>
          <a:off x="8483111" y="110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83038</xdr:rowOff>
    </xdr:from>
    <xdr:ext cx="534377" cy="259045"/>
    <xdr:sp macro="" textlink="">
      <xdr:nvSpPr>
        <xdr:cNvPr id="260" name="n_3mainValue【橋りょう・トンネル】&#10;一人当たり有形固定資産（償却資産）額"/>
        <xdr:cNvSpPr txBox="1"/>
      </xdr:nvSpPr>
      <xdr:spPr>
        <a:xfrm>
          <a:off x="7594111" y="110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83781</xdr:rowOff>
    </xdr:from>
    <xdr:ext cx="534377" cy="259045"/>
    <xdr:sp macro="" textlink="">
      <xdr:nvSpPr>
        <xdr:cNvPr id="261" name="n_4mainValue【橋りょう・トンネル】&#10;一人当たり有形固定資産（償却資産）額"/>
        <xdr:cNvSpPr txBox="1"/>
      </xdr:nvSpPr>
      <xdr:spPr>
        <a:xfrm>
          <a:off x="6705111" y="110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2" name="楕円 301"/>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3" name="【公営住宅】&#10;有形固定資産減価償却率該当値テキスト"/>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143511</xdr:rowOff>
    </xdr:from>
    <xdr:to>
      <xdr:col>20</xdr:col>
      <xdr:colOff>38100</xdr:colOff>
      <xdr:row>86</xdr:row>
      <xdr:rowOff>73661</xdr:rowOff>
    </xdr:to>
    <xdr:sp macro="" textlink="">
      <xdr:nvSpPr>
        <xdr:cNvPr id="304" name="楕円 303"/>
        <xdr:cNvSpPr/>
      </xdr:nvSpPr>
      <xdr:spPr>
        <a:xfrm>
          <a:off x="3746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22861</xdr:rowOff>
    </xdr:from>
    <xdr:to>
      <xdr:col>24</xdr:col>
      <xdr:colOff>63500</xdr:colOff>
      <xdr:row>86</xdr:row>
      <xdr:rowOff>34289</xdr:rowOff>
    </xdr:to>
    <xdr:cxnSp macro="">
      <xdr:nvCxnSpPr>
        <xdr:cNvPr id="305" name="直線コネクタ 304"/>
        <xdr:cNvCxnSpPr/>
      </xdr:nvCxnSpPr>
      <xdr:spPr>
        <a:xfrm>
          <a:off x="3797300" y="14767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306" name="楕円 305"/>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22861</xdr:rowOff>
    </xdr:to>
    <xdr:cxnSp macro="">
      <xdr:nvCxnSpPr>
        <xdr:cNvPr id="307" name="直線コネクタ 306"/>
        <xdr:cNvCxnSpPr/>
      </xdr:nvCxnSpPr>
      <xdr:spPr>
        <a:xfrm>
          <a:off x="2908300" y="14750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08" name="楕円 307"/>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86</xdr:row>
      <xdr:rowOff>5714</xdr:rowOff>
    </xdr:to>
    <xdr:cxnSp macro="">
      <xdr:nvCxnSpPr>
        <xdr:cNvPr id="309" name="直線コネクタ 308"/>
        <xdr:cNvCxnSpPr/>
      </xdr:nvCxnSpPr>
      <xdr:spPr>
        <a:xfrm>
          <a:off x="2019300" y="14725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84455</xdr:rowOff>
    </xdr:from>
    <xdr:to>
      <xdr:col>6</xdr:col>
      <xdr:colOff>38100</xdr:colOff>
      <xdr:row>86</xdr:row>
      <xdr:rowOff>14605</xdr:rowOff>
    </xdr:to>
    <xdr:sp macro="" textlink="">
      <xdr:nvSpPr>
        <xdr:cNvPr id="310" name="楕円 309"/>
        <xdr:cNvSpPr/>
      </xdr:nvSpPr>
      <xdr:spPr>
        <a:xfrm>
          <a:off x="1079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135255</xdr:rowOff>
    </xdr:from>
    <xdr:to>
      <xdr:col>10</xdr:col>
      <xdr:colOff>114300</xdr:colOff>
      <xdr:row>85</xdr:row>
      <xdr:rowOff>152400</xdr:rowOff>
    </xdr:to>
    <xdr:cxnSp macro="">
      <xdr:nvCxnSpPr>
        <xdr:cNvPr id="311" name="直線コネクタ 310"/>
        <xdr:cNvCxnSpPr/>
      </xdr:nvCxnSpPr>
      <xdr:spPr>
        <a:xfrm>
          <a:off x="1130300" y="14708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64788</xdr:rowOff>
    </xdr:from>
    <xdr:ext cx="405111" cy="259045"/>
    <xdr:sp macro="" textlink="">
      <xdr:nvSpPr>
        <xdr:cNvPr id="316" name="n_1mainValue【公営住宅】&#10;有形固定資産減価償却率"/>
        <xdr:cNvSpPr txBox="1"/>
      </xdr:nvSpPr>
      <xdr:spPr>
        <a:xfrm>
          <a:off x="3582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317" name="n_2mainValue【公営住宅】&#10;有形固定資産減価償却率"/>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318" name="n_3mainValue【公営住宅】&#10;有形固定資産減価償却率"/>
        <xdr:cNvSpPr txBox="1"/>
      </xdr:nvSpPr>
      <xdr:spPr>
        <a:xfrm>
          <a:off x="1816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5732</xdr:rowOff>
    </xdr:from>
    <xdr:ext cx="405111" cy="259045"/>
    <xdr:sp macro="" textlink="">
      <xdr:nvSpPr>
        <xdr:cNvPr id="319" name="n_4mainValue【公営住宅】&#10;有形固定資産減価償却率"/>
        <xdr:cNvSpPr txBox="1"/>
      </xdr:nvSpPr>
      <xdr:spPr>
        <a:xfrm>
          <a:off x="927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143708</xdr:rowOff>
    </xdr:from>
    <xdr:to>
      <xdr:col>55</xdr:col>
      <xdr:colOff>50800</xdr:colOff>
      <xdr:row>86</xdr:row>
      <xdr:rowOff>73858</xdr:rowOff>
    </xdr:to>
    <xdr:sp macro="" textlink="">
      <xdr:nvSpPr>
        <xdr:cNvPr id="357" name="楕円 356"/>
        <xdr:cNvSpPr/>
      </xdr:nvSpPr>
      <xdr:spPr>
        <a:xfrm>
          <a:off x="10426700" y="147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144028</xdr:rowOff>
    </xdr:from>
    <xdr:to>
      <xdr:col>50</xdr:col>
      <xdr:colOff>165100</xdr:colOff>
      <xdr:row>86</xdr:row>
      <xdr:rowOff>74178</xdr:rowOff>
    </xdr:to>
    <xdr:sp macro="" textlink="">
      <xdr:nvSpPr>
        <xdr:cNvPr id="359" name="楕円 358"/>
        <xdr:cNvSpPr/>
      </xdr:nvSpPr>
      <xdr:spPr>
        <a:xfrm>
          <a:off x="9588500" y="14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23058</xdr:rowOff>
    </xdr:from>
    <xdr:to>
      <xdr:col>55</xdr:col>
      <xdr:colOff>0</xdr:colOff>
      <xdr:row>86</xdr:row>
      <xdr:rowOff>23378</xdr:rowOff>
    </xdr:to>
    <xdr:cxnSp macro="">
      <xdr:nvCxnSpPr>
        <xdr:cNvPr id="360" name="直線コネクタ 359"/>
        <xdr:cNvCxnSpPr/>
      </xdr:nvCxnSpPr>
      <xdr:spPr>
        <a:xfrm flipV="1">
          <a:off x="9639300" y="1476775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146314</xdr:rowOff>
    </xdr:from>
    <xdr:to>
      <xdr:col>46</xdr:col>
      <xdr:colOff>38100</xdr:colOff>
      <xdr:row>86</xdr:row>
      <xdr:rowOff>76464</xdr:rowOff>
    </xdr:to>
    <xdr:sp macro="" textlink="">
      <xdr:nvSpPr>
        <xdr:cNvPr id="361" name="楕円 360"/>
        <xdr:cNvSpPr/>
      </xdr:nvSpPr>
      <xdr:spPr>
        <a:xfrm>
          <a:off x="8699500" y="14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23378</xdr:rowOff>
    </xdr:from>
    <xdr:to>
      <xdr:col>50</xdr:col>
      <xdr:colOff>114300</xdr:colOff>
      <xdr:row>86</xdr:row>
      <xdr:rowOff>25664</xdr:rowOff>
    </xdr:to>
    <xdr:cxnSp macro="">
      <xdr:nvCxnSpPr>
        <xdr:cNvPr id="362" name="直線コネクタ 361"/>
        <xdr:cNvCxnSpPr/>
      </xdr:nvCxnSpPr>
      <xdr:spPr>
        <a:xfrm flipV="1">
          <a:off x="8750300" y="14768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146588</xdr:rowOff>
    </xdr:from>
    <xdr:to>
      <xdr:col>41</xdr:col>
      <xdr:colOff>101600</xdr:colOff>
      <xdr:row>86</xdr:row>
      <xdr:rowOff>76738</xdr:rowOff>
    </xdr:to>
    <xdr:sp macro="" textlink="">
      <xdr:nvSpPr>
        <xdr:cNvPr id="363" name="楕円 362"/>
        <xdr:cNvSpPr/>
      </xdr:nvSpPr>
      <xdr:spPr>
        <a:xfrm>
          <a:off x="7810500" y="14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25664</xdr:rowOff>
    </xdr:from>
    <xdr:to>
      <xdr:col>45</xdr:col>
      <xdr:colOff>177800</xdr:colOff>
      <xdr:row>86</xdr:row>
      <xdr:rowOff>25938</xdr:rowOff>
    </xdr:to>
    <xdr:cxnSp macro="">
      <xdr:nvCxnSpPr>
        <xdr:cNvPr id="364" name="直線コネクタ 363"/>
        <xdr:cNvCxnSpPr/>
      </xdr:nvCxnSpPr>
      <xdr:spPr>
        <a:xfrm flipV="1">
          <a:off x="7861300" y="1477036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144943</xdr:rowOff>
    </xdr:from>
    <xdr:to>
      <xdr:col>36</xdr:col>
      <xdr:colOff>165100</xdr:colOff>
      <xdr:row>86</xdr:row>
      <xdr:rowOff>75093</xdr:rowOff>
    </xdr:to>
    <xdr:sp macro="" textlink="">
      <xdr:nvSpPr>
        <xdr:cNvPr id="365" name="楕円 364"/>
        <xdr:cNvSpPr/>
      </xdr:nvSpPr>
      <xdr:spPr>
        <a:xfrm>
          <a:off x="6921500" y="147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24293</xdr:rowOff>
    </xdr:from>
    <xdr:to>
      <xdr:col>41</xdr:col>
      <xdr:colOff>50800</xdr:colOff>
      <xdr:row>86</xdr:row>
      <xdr:rowOff>25938</xdr:rowOff>
    </xdr:to>
    <xdr:cxnSp macro="">
      <xdr:nvCxnSpPr>
        <xdr:cNvPr id="366" name="直線コネクタ 365"/>
        <xdr:cNvCxnSpPr/>
      </xdr:nvCxnSpPr>
      <xdr:spPr>
        <a:xfrm>
          <a:off x="6972300" y="14768993"/>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65305</xdr:rowOff>
    </xdr:from>
    <xdr:ext cx="469744" cy="259045"/>
    <xdr:sp macro="" textlink="">
      <xdr:nvSpPr>
        <xdr:cNvPr id="371" name="n_1mainValue【公営住宅】&#10;一人当たり面積"/>
        <xdr:cNvSpPr txBox="1"/>
      </xdr:nvSpPr>
      <xdr:spPr>
        <a:xfrm>
          <a:off x="9391727" y="148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67591</xdr:rowOff>
    </xdr:from>
    <xdr:ext cx="469744" cy="259045"/>
    <xdr:sp macro="" textlink="">
      <xdr:nvSpPr>
        <xdr:cNvPr id="372" name="n_2mainValue【公営住宅】&#10;一人当たり面積"/>
        <xdr:cNvSpPr txBox="1"/>
      </xdr:nvSpPr>
      <xdr:spPr>
        <a:xfrm>
          <a:off x="8515427" y="148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67865</xdr:rowOff>
    </xdr:from>
    <xdr:ext cx="469744" cy="259045"/>
    <xdr:sp macro="" textlink="">
      <xdr:nvSpPr>
        <xdr:cNvPr id="373" name="n_3mainValue【公営住宅】&#10;一人当たり面積"/>
        <xdr:cNvSpPr txBox="1"/>
      </xdr:nvSpPr>
      <xdr:spPr>
        <a:xfrm>
          <a:off x="7626427" y="148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66220</xdr:rowOff>
    </xdr:from>
    <xdr:ext cx="469744" cy="259045"/>
    <xdr:sp macro="" textlink="">
      <xdr:nvSpPr>
        <xdr:cNvPr id="374" name="n_4mainValue【公営住宅】&#10;一人当たり面積"/>
        <xdr:cNvSpPr txBox="1"/>
      </xdr:nvSpPr>
      <xdr:spPr>
        <a:xfrm>
          <a:off x="6737427" y="148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34"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445" name="楕円 444"/>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72661</xdr:rowOff>
    </xdr:from>
    <xdr:ext cx="405111" cy="259045"/>
    <xdr:sp macro="" textlink="">
      <xdr:nvSpPr>
        <xdr:cNvPr id="446" name="【学校施設】&#10;有形固定資産減価償却率該当値テキスト"/>
        <xdr:cNvSpPr txBox="1"/>
      </xdr:nvSpPr>
      <xdr:spPr>
        <a:xfrm>
          <a:off x="16357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47" name="楕円 446"/>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100584</xdr:rowOff>
    </xdr:to>
    <xdr:cxnSp macro="">
      <xdr:nvCxnSpPr>
        <xdr:cNvPr id="448" name="直線コネクタ 447"/>
        <xdr:cNvCxnSpPr/>
      </xdr:nvCxnSpPr>
      <xdr:spPr>
        <a:xfrm>
          <a:off x="15481300" y="100126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449" name="楕円 448"/>
        <xdr:cNvSpPr/>
      </xdr:nvSpPr>
      <xdr:spPr>
        <a:xfrm>
          <a:off x="14541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27432</xdr:rowOff>
    </xdr:from>
    <xdr:to>
      <xdr:col>81</xdr:col>
      <xdr:colOff>50800</xdr:colOff>
      <xdr:row>58</xdr:row>
      <xdr:rowOff>68580</xdr:rowOff>
    </xdr:to>
    <xdr:cxnSp macro="">
      <xdr:nvCxnSpPr>
        <xdr:cNvPr id="450" name="直線コネクタ 449"/>
        <xdr:cNvCxnSpPr/>
      </xdr:nvCxnSpPr>
      <xdr:spPr>
        <a:xfrm>
          <a:off x="14592300" y="9971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102362</xdr:rowOff>
    </xdr:from>
    <xdr:to>
      <xdr:col>72</xdr:col>
      <xdr:colOff>38100</xdr:colOff>
      <xdr:row>58</xdr:row>
      <xdr:rowOff>32512</xdr:rowOff>
    </xdr:to>
    <xdr:sp macro="" textlink="">
      <xdr:nvSpPr>
        <xdr:cNvPr id="451" name="楕円 450"/>
        <xdr:cNvSpPr/>
      </xdr:nvSpPr>
      <xdr:spPr>
        <a:xfrm>
          <a:off x="13652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153162</xdr:rowOff>
    </xdr:from>
    <xdr:to>
      <xdr:col>76</xdr:col>
      <xdr:colOff>114300</xdr:colOff>
      <xdr:row>58</xdr:row>
      <xdr:rowOff>27432</xdr:rowOff>
    </xdr:to>
    <xdr:cxnSp macro="">
      <xdr:nvCxnSpPr>
        <xdr:cNvPr id="452" name="直線コネクタ 451"/>
        <xdr:cNvCxnSpPr/>
      </xdr:nvCxnSpPr>
      <xdr:spPr>
        <a:xfrm>
          <a:off x="13703300" y="9925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72644</xdr:rowOff>
    </xdr:from>
    <xdr:to>
      <xdr:col>67</xdr:col>
      <xdr:colOff>101600</xdr:colOff>
      <xdr:row>57</xdr:row>
      <xdr:rowOff>2794</xdr:rowOff>
    </xdr:to>
    <xdr:sp macro="" textlink="">
      <xdr:nvSpPr>
        <xdr:cNvPr id="453" name="楕円 452"/>
        <xdr:cNvSpPr/>
      </xdr:nvSpPr>
      <xdr:spPr>
        <a:xfrm>
          <a:off x="12763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123444</xdr:rowOff>
    </xdr:from>
    <xdr:to>
      <xdr:col>71</xdr:col>
      <xdr:colOff>177800</xdr:colOff>
      <xdr:row>57</xdr:row>
      <xdr:rowOff>153162</xdr:rowOff>
    </xdr:to>
    <xdr:cxnSp macro="">
      <xdr:nvCxnSpPr>
        <xdr:cNvPr id="454" name="直線コネクタ 453"/>
        <xdr:cNvCxnSpPr/>
      </xdr:nvCxnSpPr>
      <xdr:spPr>
        <a:xfrm>
          <a:off x="12814300" y="97246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455"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456"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457"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458"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59"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460" name="n_2mainValue【学校施設】&#10;有形固定資産減価償却率"/>
        <xdr:cNvSpPr txBox="1"/>
      </xdr:nvSpPr>
      <xdr:spPr>
        <a:xfrm>
          <a:off x="14389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49039</xdr:rowOff>
    </xdr:from>
    <xdr:ext cx="405111" cy="259045"/>
    <xdr:sp macro="" textlink="">
      <xdr:nvSpPr>
        <xdr:cNvPr id="461" name="n_3mainValue【学校施設】&#10;有形固定資産減価償却率"/>
        <xdr:cNvSpPr txBox="1"/>
      </xdr:nvSpPr>
      <xdr:spPr>
        <a:xfrm>
          <a:off x="13500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19321</xdr:rowOff>
    </xdr:from>
    <xdr:ext cx="405111" cy="259045"/>
    <xdr:sp macro="" textlink="">
      <xdr:nvSpPr>
        <xdr:cNvPr id="462" name="n_4mainValue【学校施設】&#10;有形固定資産減価償却率"/>
        <xdr:cNvSpPr txBox="1"/>
      </xdr:nvSpPr>
      <xdr:spPr>
        <a:xfrm>
          <a:off x="126117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3"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57622</xdr:rowOff>
    </xdr:from>
    <xdr:to>
      <xdr:col>116</xdr:col>
      <xdr:colOff>114300</xdr:colOff>
      <xdr:row>62</xdr:row>
      <xdr:rowOff>159222</xdr:rowOff>
    </xdr:to>
    <xdr:sp macro="" textlink="">
      <xdr:nvSpPr>
        <xdr:cNvPr id="504" name="楕円 503"/>
        <xdr:cNvSpPr/>
      </xdr:nvSpPr>
      <xdr:spPr>
        <a:xfrm>
          <a:off x="22110700" y="10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36049</xdr:rowOff>
    </xdr:from>
    <xdr:ext cx="469744" cy="259045"/>
    <xdr:sp macro="" textlink="">
      <xdr:nvSpPr>
        <xdr:cNvPr id="505" name="【学校施設】&#10;一人当たり面積該当値テキスト"/>
        <xdr:cNvSpPr txBox="1"/>
      </xdr:nvSpPr>
      <xdr:spPr>
        <a:xfrm>
          <a:off x="22199600" y="106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58765</xdr:rowOff>
    </xdr:from>
    <xdr:to>
      <xdr:col>112</xdr:col>
      <xdr:colOff>38100</xdr:colOff>
      <xdr:row>62</xdr:row>
      <xdr:rowOff>160365</xdr:rowOff>
    </xdr:to>
    <xdr:sp macro="" textlink="">
      <xdr:nvSpPr>
        <xdr:cNvPr id="506" name="楕円 505"/>
        <xdr:cNvSpPr/>
      </xdr:nvSpPr>
      <xdr:spPr>
        <a:xfrm>
          <a:off x="21272500" y="106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108422</xdr:rowOff>
    </xdr:from>
    <xdr:to>
      <xdr:col>116</xdr:col>
      <xdr:colOff>63500</xdr:colOff>
      <xdr:row>62</xdr:row>
      <xdr:rowOff>109565</xdr:rowOff>
    </xdr:to>
    <xdr:cxnSp macro="">
      <xdr:nvCxnSpPr>
        <xdr:cNvPr id="507" name="直線コネクタ 506"/>
        <xdr:cNvCxnSpPr/>
      </xdr:nvCxnSpPr>
      <xdr:spPr>
        <a:xfrm flipV="1">
          <a:off x="21323300" y="107383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66602</xdr:rowOff>
    </xdr:from>
    <xdr:to>
      <xdr:col>107</xdr:col>
      <xdr:colOff>101600</xdr:colOff>
      <xdr:row>62</xdr:row>
      <xdr:rowOff>168202</xdr:rowOff>
    </xdr:to>
    <xdr:sp macro="" textlink="">
      <xdr:nvSpPr>
        <xdr:cNvPr id="508" name="楕円 507"/>
        <xdr:cNvSpPr/>
      </xdr:nvSpPr>
      <xdr:spPr>
        <a:xfrm>
          <a:off x="20383500" y="106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109565</xdr:rowOff>
    </xdr:from>
    <xdr:to>
      <xdr:col>111</xdr:col>
      <xdr:colOff>177800</xdr:colOff>
      <xdr:row>62</xdr:row>
      <xdr:rowOff>117402</xdr:rowOff>
    </xdr:to>
    <xdr:cxnSp macro="">
      <xdr:nvCxnSpPr>
        <xdr:cNvPr id="509" name="直線コネクタ 508"/>
        <xdr:cNvCxnSpPr/>
      </xdr:nvCxnSpPr>
      <xdr:spPr>
        <a:xfrm flipV="1">
          <a:off x="20434300" y="1073946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74440</xdr:rowOff>
    </xdr:from>
    <xdr:to>
      <xdr:col>102</xdr:col>
      <xdr:colOff>165100</xdr:colOff>
      <xdr:row>63</xdr:row>
      <xdr:rowOff>4590</xdr:rowOff>
    </xdr:to>
    <xdr:sp macro="" textlink="">
      <xdr:nvSpPr>
        <xdr:cNvPr id="510" name="楕円 509"/>
        <xdr:cNvSpPr/>
      </xdr:nvSpPr>
      <xdr:spPr>
        <a:xfrm>
          <a:off x="19494500" y="10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117402</xdr:rowOff>
    </xdr:from>
    <xdr:to>
      <xdr:col>107</xdr:col>
      <xdr:colOff>50800</xdr:colOff>
      <xdr:row>62</xdr:row>
      <xdr:rowOff>125240</xdr:rowOff>
    </xdr:to>
    <xdr:cxnSp macro="">
      <xdr:nvCxnSpPr>
        <xdr:cNvPr id="511" name="直線コネクタ 510"/>
        <xdr:cNvCxnSpPr/>
      </xdr:nvCxnSpPr>
      <xdr:spPr>
        <a:xfrm flipV="1">
          <a:off x="19545300" y="1074730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71501</xdr:rowOff>
    </xdr:from>
    <xdr:to>
      <xdr:col>98</xdr:col>
      <xdr:colOff>38100</xdr:colOff>
      <xdr:row>63</xdr:row>
      <xdr:rowOff>1651</xdr:rowOff>
    </xdr:to>
    <xdr:sp macro="" textlink="">
      <xdr:nvSpPr>
        <xdr:cNvPr id="512" name="楕円 511"/>
        <xdr:cNvSpPr/>
      </xdr:nvSpPr>
      <xdr:spPr>
        <a:xfrm>
          <a:off x="18605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122301</xdr:rowOff>
    </xdr:from>
    <xdr:to>
      <xdr:col>102</xdr:col>
      <xdr:colOff>114300</xdr:colOff>
      <xdr:row>62</xdr:row>
      <xdr:rowOff>125240</xdr:rowOff>
    </xdr:to>
    <xdr:cxnSp macro="">
      <xdr:nvCxnSpPr>
        <xdr:cNvPr id="513" name="直線コネクタ 512"/>
        <xdr:cNvCxnSpPr/>
      </xdr:nvCxnSpPr>
      <xdr:spPr>
        <a:xfrm>
          <a:off x="18656300" y="1075220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4"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5"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6"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7"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151492</xdr:rowOff>
    </xdr:from>
    <xdr:ext cx="469744" cy="259045"/>
    <xdr:sp macro="" textlink="">
      <xdr:nvSpPr>
        <xdr:cNvPr id="518" name="n_1mainValue【学校施設】&#10;一人当たり面積"/>
        <xdr:cNvSpPr txBox="1"/>
      </xdr:nvSpPr>
      <xdr:spPr>
        <a:xfrm>
          <a:off x="21075727" y="107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159329</xdr:rowOff>
    </xdr:from>
    <xdr:ext cx="469744" cy="259045"/>
    <xdr:sp macro="" textlink="">
      <xdr:nvSpPr>
        <xdr:cNvPr id="519" name="n_2mainValue【学校施設】&#10;一人当たり面積"/>
        <xdr:cNvSpPr txBox="1"/>
      </xdr:nvSpPr>
      <xdr:spPr>
        <a:xfrm>
          <a:off x="20199427" y="1078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167167</xdr:rowOff>
    </xdr:from>
    <xdr:ext cx="469744" cy="259045"/>
    <xdr:sp macro="" textlink="">
      <xdr:nvSpPr>
        <xdr:cNvPr id="520" name="n_3mainValue【学校施設】&#10;一人当たり面積"/>
        <xdr:cNvSpPr txBox="1"/>
      </xdr:nvSpPr>
      <xdr:spPr>
        <a:xfrm>
          <a:off x="19310427" y="107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164228</xdr:rowOff>
    </xdr:from>
    <xdr:ext cx="469744" cy="259045"/>
    <xdr:sp macro="" textlink="">
      <xdr:nvSpPr>
        <xdr:cNvPr id="521" name="n_4mainValue【学校施設】&#10;一人当たり面積"/>
        <xdr:cNvSpPr txBox="1"/>
      </xdr:nvSpPr>
      <xdr:spPr>
        <a:xfrm>
          <a:off x="18421427" y="107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47" name="直線コネクタ 546"/>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0"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1" name="直線コネクタ 550"/>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552"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53" name="フローチャート: 判断 552"/>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54" name="フローチャート: 判断 553"/>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55" name="フローチャート: 判断 554"/>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56" name="フローチャート: 判断 555"/>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57" name="フローチャート: 判断 556"/>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3" name="楕円 562"/>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4"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565" name="楕円 564"/>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86</xdr:row>
      <xdr:rowOff>168729</xdr:rowOff>
    </xdr:to>
    <xdr:cxnSp macro="">
      <xdr:nvCxnSpPr>
        <xdr:cNvPr id="566" name="直線コネクタ 565"/>
        <xdr:cNvCxnSpPr/>
      </xdr:nvCxnSpPr>
      <xdr:spPr>
        <a:xfrm>
          <a:off x="15481300" y="14495418"/>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31387</xdr:rowOff>
    </xdr:from>
    <xdr:to>
      <xdr:col>76</xdr:col>
      <xdr:colOff>165100</xdr:colOff>
      <xdr:row>84</xdr:row>
      <xdr:rowOff>132987</xdr:rowOff>
    </xdr:to>
    <xdr:sp macro="" textlink="">
      <xdr:nvSpPr>
        <xdr:cNvPr id="567" name="楕円 566"/>
        <xdr:cNvSpPr/>
      </xdr:nvSpPr>
      <xdr:spPr>
        <a:xfrm>
          <a:off x="14541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82187</xdr:rowOff>
    </xdr:from>
    <xdr:to>
      <xdr:col>81</xdr:col>
      <xdr:colOff>50800</xdr:colOff>
      <xdr:row>84</xdr:row>
      <xdr:rowOff>93618</xdr:rowOff>
    </xdr:to>
    <xdr:cxnSp macro="">
      <xdr:nvCxnSpPr>
        <xdr:cNvPr id="568" name="直線コネクタ 567"/>
        <xdr:cNvCxnSpPr/>
      </xdr:nvCxnSpPr>
      <xdr:spPr>
        <a:xfrm>
          <a:off x="14592300" y="144839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569" name="楕円 568"/>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82187</xdr:rowOff>
    </xdr:to>
    <xdr:cxnSp macro="">
      <xdr:nvCxnSpPr>
        <xdr:cNvPr id="570" name="直線コネクタ 569"/>
        <xdr:cNvCxnSpPr/>
      </xdr:nvCxnSpPr>
      <xdr:spPr>
        <a:xfrm>
          <a:off x="13703300" y="144741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1" name="楕円 570"/>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86</xdr:row>
      <xdr:rowOff>168729</xdr:rowOff>
    </xdr:to>
    <xdr:cxnSp macro="">
      <xdr:nvCxnSpPr>
        <xdr:cNvPr id="572" name="直線コネクタ 571"/>
        <xdr:cNvCxnSpPr/>
      </xdr:nvCxnSpPr>
      <xdr:spPr>
        <a:xfrm flipV="1">
          <a:off x="12814300" y="14474189"/>
          <a:ext cx="889000" cy="4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573"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74"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75"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76"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577" name="n_1mainValue【児童館】&#10;有形固定資産減価償却率"/>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124114</xdr:rowOff>
    </xdr:from>
    <xdr:ext cx="405111" cy="259045"/>
    <xdr:sp macro="" textlink="">
      <xdr:nvSpPr>
        <xdr:cNvPr id="578" name="n_2mainValue【児童館】&#10;有形固定資産減価償却率"/>
        <xdr:cNvSpPr txBox="1"/>
      </xdr:nvSpPr>
      <xdr:spPr>
        <a:xfrm>
          <a:off x="14389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579" name="n_3mainValue【児童館】&#10;有形固定資産減価償却率"/>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0"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06" name="直線コネクタ 605"/>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07"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08" name="直線コネクタ 607"/>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9"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0" name="直線コネクタ 60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11"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12" name="フローチャート: 判断 611"/>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13" name="フローチャート: 判断 612"/>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14" name="フローチャート: 判断 613"/>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15" name="フローチャート: 判断 614"/>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16" name="フローチャート: 判断 615"/>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22" name="楕円 621"/>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165298</xdr:rowOff>
    </xdr:from>
    <xdr:ext cx="469744" cy="259045"/>
    <xdr:sp macro="" textlink="">
      <xdr:nvSpPr>
        <xdr:cNvPr id="623" name="【児童館】&#10;一人当たり面積該当値テキスト"/>
        <xdr:cNvSpPr txBox="1"/>
      </xdr:nvSpPr>
      <xdr:spPr>
        <a:xfrm>
          <a:off x="22199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153307</xdr:rowOff>
    </xdr:from>
    <xdr:to>
      <xdr:col>112</xdr:col>
      <xdr:colOff>38100</xdr:colOff>
      <xdr:row>84</xdr:row>
      <xdr:rowOff>83457</xdr:rowOff>
    </xdr:to>
    <xdr:sp macro="" textlink="">
      <xdr:nvSpPr>
        <xdr:cNvPr id="624" name="楕円 623"/>
        <xdr:cNvSpPr/>
      </xdr:nvSpPr>
      <xdr:spPr>
        <a:xfrm>
          <a:off x="21272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32657</xdr:rowOff>
    </xdr:to>
    <xdr:cxnSp macro="">
      <xdr:nvCxnSpPr>
        <xdr:cNvPr id="625" name="直線コネクタ 624"/>
        <xdr:cNvCxnSpPr/>
      </xdr:nvCxnSpPr>
      <xdr:spPr>
        <a:xfrm flipV="1">
          <a:off x="21323300" y="14423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164193</xdr:rowOff>
    </xdr:from>
    <xdr:to>
      <xdr:col>107</xdr:col>
      <xdr:colOff>101600</xdr:colOff>
      <xdr:row>84</xdr:row>
      <xdr:rowOff>94343</xdr:rowOff>
    </xdr:to>
    <xdr:sp macro="" textlink="">
      <xdr:nvSpPr>
        <xdr:cNvPr id="626" name="楕円 625"/>
        <xdr:cNvSpPr/>
      </xdr:nvSpPr>
      <xdr:spPr>
        <a:xfrm>
          <a:off x="20383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32657</xdr:rowOff>
    </xdr:from>
    <xdr:to>
      <xdr:col>111</xdr:col>
      <xdr:colOff>177800</xdr:colOff>
      <xdr:row>84</xdr:row>
      <xdr:rowOff>43543</xdr:rowOff>
    </xdr:to>
    <xdr:cxnSp macro="">
      <xdr:nvCxnSpPr>
        <xdr:cNvPr id="627" name="直線コネクタ 626"/>
        <xdr:cNvCxnSpPr/>
      </xdr:nvCxnSpPr>
      <xdr:spPr>
        <a:xfrm flipV="1">
          <a:off x="20434300" y="1443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28" name="楕円 627"/>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43543</xdr:rowOff>
    </xdr:from>
    <xdr:to>
      <xdr:col>107</xdr:col>
      <xdr:colOff>50800</xdr:colOff>
      <xdr:row>84</xdr:row>
      <xdr:rowOff>54429</xdr:rowOff>
    </xdr:to>
    <xdr:cxnSp macro="">
      <xdr:nvCxnSpPr>
        <xdr:cNvPr id="629" name="直線コネクタ 628"/>
        <xdr:cNvCxnSpPr/>
      </xdr:nvCxnSpPr>
      <xdr:spPr>
        <a:xfrm flipV="1">
          <a:off x="19545300" y="14445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xdr:rowOff>
    </xdr:from>
    <xdr:to>
      <xdr:col>98</xdr:col>
      <xdr:colOff>38100</xdr:colOff>
      <xdr:row>84</xdr:row>
      <xdr:rowOff>116114</xdr:rowOff>
    </xdr:to>
    <xdr:sp macro="" textlink="">
      <xdr:nvSpPr>
        <xdr:cNvPr id="630" name="楕円 629"/>
        <xdr:cNvSpPr/>
      </xdr:nvSpPr>
      <xdr:spPr>
        <a:xfrm>
          <a:off x="18605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65314</xdr:rowOff>
    </xdr:to>
    <xdr:cxnSp macro="">
      <xdr:nvCxnSpPr>
        <xdr:cNvPr id="631" name="直線コネクタ 630"/>
        <xdr:cNvCxnSpPr/>
      </xdr:nvCxnSpPr>
      <xdr:spPr>
        <a:xfrm flipV="1">
          <a:off x="18656300" y="14456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632"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633"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34"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35"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99984</xdr:rowOff>
    </xdr:from>
    <xdr:ext cx="469744" cy="259045"/>
    <xdr:sp macro="" textlink="">
      <xdr:nvSpPr>
        <xdr:cNvPr id="636" name="n_1main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37" name="n_2main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38" name="n_3main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132641</xdr:rowOff>
    </xdr:from>
    <xdr:ext cx="469744" cy="259045"/>
    <xdr:sp macro="" textlink="">
      <xdr:nvSpPr>
        <xdr:cNvPr id="639" name="n_4mainValue【児童館】&#10;一人当たり面積"/>
        <xdr:cNvSpPr txBox="1"/>
      </xdr:nvSpPr>
      <xdr:spPr>
        <a:xfrm>
          <a:off x="18421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64" name="直線コネクタ 66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8" name="直線コネクタ 66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9"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70" name="フローチャート: 判断 66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71" name="フローチャート: 判断 670"/>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72" name="フローチャート: 判断 671"/>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73" name="フローチャート: 判断 672"/>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74" name="フローチャート: 判断 673"/>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80" name="楕円 679"/>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681" name="【公民館】&#10;有形固定資産減価償却率該当値テキスト"/>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82" name="楕円 681"/>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32386</xdr:rowOff>
    </xdr:to>
    <xdr:cxnSp macro="">
      <xdr:nvCxnSpPr>
        <xdr:cNvPr id="683" name="直線コネクタ 682"/>
        <xdr:cNvCxnSpPr/>
      </xdr:nvCxnSpPr>
      <xdr:spPr>
        <a:xfrm flipV="1">
          <a:off x="15481300" y="1796224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4" name="楕円 683"/>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32386</xdr:rowOff>
    </xdr:to>
    <xdr:cxnSp macro="">
      <xdr:nvCxnSpPr>
        <xdr:cNvPr id="685" name="直線コネクタ 684"/>
        <xdr:cNvCxnSpPr/>
      </xdr:nvCxnSpPr>
      <xdr:spPr>
        <a:xfrm>
          <a:off x="14592300" y="1799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686" name="楕円 685"/>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104</xdr:row>
      <xdr:rowOff>167639</xdr:rowOff>
    </xdr:to>
    <xdr:cxnSp macro="">
      <xdr:nvCxnSpPr>
        <xdr:cNvPr id="687" name="直線コネクタ 686"/>
        <xdr:cNvCxnSpPr/>
      </xdr:nvCxnSpPr>
      <xdr:spPr>
        <a:xfrm>
          <a:off x="13703300" y="17962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688" name="楕円 687"/>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131445</xdr:rowOff>
    </xdr:to>
    <xdr:cxnSp macro="">
      <xdr:nvCxnSpPr>
        <xdr:cNvPr id="689" name="直線コネクタ 688"/>
        <xdr:cNvCxnSpPr/>
      </xdr:nvCxnSpPr>
      <xdr:spPr>
        <a:xfrm>
          <a:off x="12814300" y="1792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90"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691"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692"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93"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94" name="n_1main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5" name="n_2main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27322</xdr:rowOff>
    </xdr:from>
    <xdr:ext cx="405111" cy="259045"/>
    <xdr:sp macro="" textlink="">
      <xdr:nvSpPr>
        <xdr:cNvPr id="696" name="n_3mainValue【公民館】&#10;有形固定資産減価償却率"/>
        <xdr:cNvSpPr txBox="1"/>
      </xdr:nvSpPr>
      <xdr:spPr>
        <a:xfrm>
          <a:off x="13500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160672</xdr:rowOff>
    </xdr:from>
    <xdr:ext cx="405111" cy="259045"/>
    <xdr:sp macro="" textlink="">
      <xdr:nvSpPr>
        <xdr:cNvPr id="697" name="n_4mainValue【公民館】&#10;有形固定資産減価償却率"/>
        <xdr:cNvSpPr txBox="1"/>
      </xdr:nvSpPr>
      <xdr:spPr>
        <a:xfrm>
          <a:off x="12611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23" name="直線コネクタ 72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5" name="直線コネクタ 72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7" name="直線コネクタ 72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8"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9" name="フローチャート: 判断 72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30" name="フローチャート: 判断 729"/>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31" name="フローチャート: 判断 730"/>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32" name="フローチャート: 判断 731"/>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33" name="フローチャート: 判断 732"/>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24312</xdr:rowOff>
    </xdr:from>
    <xdr:to>
      <xdr:col>116</xdr:col>
      <xdr:colOff>114300</xdr:colOff>
      <xdr:row>108</xdr:row>
      <xdr:rowOff>125912</xdr:rowOff>
    </xdr:to>
    <xdr:sp macro="" textlink="">
      <xdr:nvSpPr>
        <xdr:cNvPr id="739" name="楕円 738"/>
        <xdr:cNvSpPr/>
      </xdr:nvSpPr>
      <xdr:spPr>
        <a:xfrm>
          <a:off x="221107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110689</xdr:rowOff>
    </xdr:from>
    <xdr:ext cx="469744" cy="259045"/>
    <xdr:sp macro="" textlink="">
      <xdr:nvSpPr>
        <xdr:cNvPr id="740" name="【公民館】&#10;一人当たり面積該当値テキスト"/>
        <xdr:cNvSpPr txBox="1"/>
      </xdr:nvSpPr>
      <xdr:spPr>
        <a:xfrm>
          <a:off x="22199600" y="184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741" name="楕円 740"/>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108</xdr:row>
      <xdr:rowOff>75112</xdr:rowOff>
    </xdr:to>
    <xdr:cxnSp macro="">
      <xdr:nvCxnSpPr>
        <xdr:cNvPr id="742" name="直線コネクタ 741"/>
        <xdr:cNvCxnSpPr/>
      </xdr:nvCxnSpPr>
      <xdr:spPr>
        <a:xfrm>
          <a:off x="21323300" y="18333720"/>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117929</xdr:rowOff>
    </xdr:from>
    <xdr:to>
      <xdr:col>107</xdr:col>
      <xdr:colOff>101600</xdr:colOff>
      <xdr:row>107</xdr:row>
      <xdr:rowOff>48079</xdr:rowOff>
    </xdr:to>
    <xdr:sp macro="" textlink="">
      <xdr:nvSpPr>
        <xdr:cNvPr id="743" name="楕円 742"/>
        <xdr:cNvSpPr/>
      </xdr:nvSpPr>
      <xdr:spPr>
        <a:xfrm>
          <a:off x="20383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168729</xdr:rowOff>
    </xdr:to>
    <xdr:cxnSp macro="">
      <xdr:nvCxnSpPr>
        <xdr:cNvPr id="744" name="直線コネクタ 743"/>
        <xdr:cNvCxnSpPr/>
      </xdr:nvCxnSpPr>
      <xdr:spPr>
        <a:xfrm flipV="1">
          <a:off x="20434300" y="1833372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745" name="楕円 744"/>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168729</xdr:rowOff>
    </xdr:from>
    <xdr:to>
      <xdr:col>107</xdr:col>
      <xdr:colOff>50800</xdr:colOff>
      <xdr:row>107</xdr:row>
      <xdr:rowOff>5987</xdr:rowOff>
    </xdr:to>
    <xdr:cxnSp macro="">
      <xdr:nvCxnSpPr>
        <xdr:cNvPr id="746" name="直線コネクタ 745"/>
        <xdr:cNvCxnSpPr/>
      </xdr:nvCxnSpPr>
      <xdr:spPr>
        <a:xfrm flipV="1">
          <a:off x="19545300" y="183424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134257</xdr:rowOff>
    </xdr:from>
    <xdr:to>
      <xdr:col>98</xdr:col>
      <xdr:colOff>38100</xdr:colOff>
      <xdr:row>107</xdr:row>
      <xdr:rowOff>64407</xdr:rowOff>
    </xdr:to>
    <xdr:sp macro="" textlink="">
      <xdr:nvSpPr>
        <xdr:cNvPr id="747" name="楕円 746"/>
        <xdr:cNvSpPr/>
      </xdr:nvSpPr>
      <xdr:spPr>
        <a:xfrm>
          <a:off x="186055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13607</xdr:rowOff>
    </xdr:to>
    <xdr:cxnSp macro="">
      <xdr:nvCxnSpPr>
        <xdr:cNvPr id="748" name="直線コネクタ 747"/>
        <xdr:cNvCxnSpPr/>
      </xdr:nvCxnSpPr>
      <xdr:spPr>
        <a:xfrm flipV="1">
          <a:off x="18656300" y="183511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9"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50"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51"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52"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55897</xdr:rowOff>
    </xdr:from>
    <xdr:ext cx="469744" cy="259045"/>
    <xdr:sp macro="" textlink="">
      <xdr:nvSpPr>
        <xdr:cNvPr id="753" name="n_1mainValue【公民館】&#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64606</xdr:rowOff>
    </xdr:from>
    <xdr:ext cx="469744" cy="259045"/>
    <xdr:sp macro="" textlink="">
      <xdr:nvSpPr>
        <xdr:cNvPr id="754" name="n_2mainValue【公民館】&#10;一人当たり面積"/>
        <xdr:cNvSpPr txBox="1"/>
      </xdr:nvSpPr>
      <xdr:spPr>
        <a:xfrm>
          <a:off x="20199427"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73314</xdr:rowOff>
    </xdr:from>
    <xdr:ext cx="469744" cy="259045"/>
    <xdr:sp macro="" textlink="">
      <xdr:nvSpPr>
        <xdr:cNvPr id="755" name="n_3mainValue【公民館】&#10;一人当たり面積"/>
        <xdr:cNvSpPr txBox="1"/>
      </xdr:nvSpPr>
      <xdr:spPr>
        <a:xfrm>
          <a:off x="19310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80934</xdr:rowOff>
    </xdr:from>
    <xdr:ext cx="469744" cy="259045"/>
    <xdr:sp macro="" textlink="">
      <xdr:nvSpPr>
        <xdr:cNvPr id="756" name="n_4mainValue【公民館】&#10;一人当たり面積"/>
        <xdr:cNvSpPr txBox="1"/>
      </xdr:nvSpPr>
      <xdr:spPr>
        <a:xfrm>
          <a:off x="18421427"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学校施設の有形固定資産減価償却率は、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59.4</a:t>
          </a:r>
          <a:r>
            <a:rPr kumimoji="1" lang="ja-JP" altLang="en-US" sz="1100">
              <a:latin typeface="ＭＳ Ｐゴシック" panose="020B0600070205080204" pitchFamily="50" charset="-128"/>
              <a:ea typeface="ＭＳ Ｐゴシック" panose="020B0600070205080204" pitchFamily="50" charset="-128"/>
            </a:rPr>
            <a:t>％と類似団体内平均値を下回っている。今後も、令和元年度に策定した学校再編計画に基づく適正規模、適正配置を推進し、統廃合による学校数の整理や既存施設の長寿命化を図りながら、適切な維持、改修を行っていく。</a:t>
          </a:r>
        </a:p>
        <a:p>
          <a:r>
            <a:rPr kumimoji="1" lang="ja-JP" altLang="en-US" sz="1100">
              <a:latin typeface="ＭＳ Ｐゴシック" panose="020B0600070205080204" pitchFamily="50" charset="-128"/>
              <a:ea typeface="ＭＳ Ｐゴシック" panose="020B0600070205080204" pitchFamily="50" charset="-128"/>
            </a:rPr>
            <a:t>　公営住宅の有形固定資産減価償却率は、</a:t>
          </a:r>
          <a:r>
            <a:rPr kumimoji="1" lang="en-US" altLang="ja-JP" sz="1100">
              <a:latin typeface="ＭＳ Ｐゴシック" panose="020B0600070205080204" pitchFamily="50" charset="-128"/>
              <a:ea typeface="ＭＳ Ｐゴシック" panose="020B0600070205080204" pitchFamily="50" charset="-128"/>
            </a:rPr>
            <a:t>95.8</a:t>
          </a:r>
          <a:r>
            <a:rPr kumimoji="1" lang="ja-JP" altLang="en-US" sz="1100">
              <a:latin typeface="ＭＳ Ｐゴシック" panose="020B0600070205080204" pitchFamily="50" charset="-128"/>
              <a:ea typeface="ＭＳ Ｐゴシック" panose="020B0600070205080204" pitchFamily="50" charset="-128"/>
            </a:rPr>
            <a:t>％と類似団体内平均値を大きく上回っている。要因としては、耐用年数を超えてはいるものの、適切な修繕等を行い活用している住宅が多いことが挙げられる。今後も比率は高い水準で推移する見込みであることから、湯沢市公共施設等総合管理計画や令和２年度に策定した住宅施策の基本方針についての見直しに係る第２期湯沢市住生活基本計画及び湯沢市市営住宅長寿命化計画に基づき、市営住宅の適切な維持、改修等を行っていく。</a:t>
          </a:r>
        </a:p>
        <a:p>
          <a:r>
            <a:rPr kumimoji="1" lang="ja-JP" altLang="en-US" sz="1100">
              <a:latin typeface="ＭＳ Ｐゴシック" panose="020B0600070205080204" pitchFamily="50" charset="-128"/>
              <a:ea typeface="ＭＳ Ｐゴシック" panose="020B0600070205080204" pitchFamily="50" charset="-128"/>
            </a:rPr>
            <a:t>　児童館の有形固定資産減価償却率は、報告数値の誤りにより</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％となっているが正しくは</a:t>
          </a:r>
          <a:r>
            <a:rPr kumimoji="1" lang="en-US" altLang="ja-JP" sz="1100">
              <a:latin typeface="ＭＳ Ｐゴシック" panose="020B0600070205080204" pitchFamily="50" charset="-128"/>
              <a:ea typeface="ＭＳ Ｐゴシック" panose="020B0600070205080204" pitchFamily="50" charset="-128"/>
            </a:rPr>
            <a:t>75.0</a:t>
          </a:r>
          <a:r>
            <a:rPr kumimoji="1" lang="ja-JP" altLang="en-US" sz="1100">
              <a:latin typeface="ＭＳ Ｐゴシック" panose="020B0600070205080204" pitchFamily="50" charset="-128"/>
              <a:ea typeface="ＭＳ Ｐゴシック" panose="020B0600070205080204" pitchFamily="50" charset="-128"/>
            </a:rPr>
            <a:t>％である。今後は湯沢市公共施設等総合管理計画に基づく他施設との複合化や、少子化による他地域児童館との合併に伴う建て替え等が予想され、有形固定資産減価償却率が低下する見込みではあるが、当面は高い水準で推移する見込みである。老朽化等で利用者に危険が及ぶことの無いよう、適切な維持、改修を行っていく。</a:t>
          </a:r>
        </a:p>
        <a:p>
          <a:r>
            <a:rPr kumimoji="1" lang="ja-JP" altLang="en-US" sz="1100">
              <a:latin typeface="ＭＳ Ｐゴシック" panose="020B0600070205080204" pitchFamily="50" charset="-128"/>
              <a:ea typeface="ＭＳ Ｐゴシック" panose="020B0600070205080204" pitchFamily="50" charset="-128"/>
            </a:rPr>
            <a:t>　公民館の有形固定資産減価償却率は、対象の施設を見直したことにより前年度比で</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ポイント減少し、類似団体平均値を下回っている。今後も湯沢市公共施設等総合管理計画及び湯沢市公共施設再編計画に基づき、適切な維持補修等による長寿命化を図っていく。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図書館】&#10;有形固定資産減価償却率該当値テキスト"/>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103959</xdr:rowOff>
    </xdr:to>
    <xdr:cxnSp macro="">
      <xdr:nvCxnSpPr>
        <xdr:cNvPr id="77" name="直線コネクタ 76"/>
        <xdr:cNvCxnSpPr/>
      </xdr:nvCxnSpPr>
      <xdr:spPr>
        <a:xfrm>
          <a:off x="3797300" y="67578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71301</xdr:rowOff>
    </xdr:to>
    <xdr:cxnSp macro="">
      <xdr:nvCxnSpPr>
        <xdr:cNvPr id="79" name="直線コネクタ 78"/>
        <xdr:cNvCxnSpPr/>
      </xdr:nvCxnSpPr>
      <xdr:spPr>
        <a:xfrm>
          <a:off x="2908300" y="672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37012</xdr:rowOff>
    </xdr:to>
    <xdr:cxnSp macro="">
      <xdr:nvCxnSpPr>
        <xdr:cNvPr id="81" name="直線コネクタ 80"/>
        <xdr:cNvCxnSpPr/>
      </xdr:nvCxnSpPr>
      <xdr:spPr>
        <a:xfrm>
          <a:off x="2019300" y="667131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82" name="楕円 81"/>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143147</xdr:rowOff>
    </xdr:from>
    <xdr:to>
      <xdr:col>10</xdr:col>
      <xdr:colOff>114300</xdr:colOff>
      <xdr:row>38</xdr:row>
      <xdr:rowOff>156210</xdr:rowOff>
    </xdr:to>
    <xdr:cxnSp macro="">
      <xdr:nvCxnSpPr>
        <xdr:cNvPr id="83" name="直線コネクタ 82"/>
        <xdr:cNvCxnSpPr/>
      </xdr:nvCxnSpPr>
      <xdr:spPr>
        <a:xfrm>
          <a:off x="1130300" y="66582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図書館】&#10;有形固定資産減価償却率"/>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図書館】&#10;有形固定資産減価償却率"/>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91" name="n_4mainValue【図書館】&#10;有形固定資産減価償却率"/>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31" name="楕円 130"/>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2"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3" name="楕円 132"/>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4" name="直線コネクタ 133"/>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22860</xdr:rowOff>
    </xdr:to>
    <xdr:cxnSp macro="">
      <xdr:nvCxnSpPr>
        <xdr:cNvPr id="136" name="直線コネクタ 135"/>
        <xdr:cNvCxnSpPr/>
      </xdr:nvCxnSpPr>
      <xdr:spPr>
        <a:xfrm flipV="1">
          <a:off x="8750300" y="7044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26670</xdr:rowOff>
    </xdr:to>
    <xdr:cxnSp macro="">
      <xdr:nvCxnSpPr>
        <xdr:cNvPr id="138" name="直線コネクタ 137"/>
        <xdr:cNvCxnSpPr/>
      </xdr:nvCxnSpPr>
      <xdr:spPr>
        <a:xfrm flipV="1">
          <a:off x="7861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30480</xdr:rowOff>
    </xdr:to>
    <xdr:cxnSp macro="">
      <xdr:nvCxnSpPr>
        <xdr:cNvPr id="140" name="直線コネクタ 139"/>
        <xdr:cNvCxnSpPr/>
      </xdr:nvCxnSpPr>
      <xdr:spPr>
        <a:xfrm flipV="1">
          <a:off x="6972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5"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90" name="楕円 189"/>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91" name="【体育館・プール】&#10;有形固定資産減価償却率該当値テキスト"/>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92" name="楕円 191"/>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140426</xdr:rowOff>
    </xdr:to>
    <xdr:cxnSp macro="">
      <xdr:nvCxnSpPr>
        <xdr:cNvPr id="193" name="直線コネクタ 192"/>
        <xdr:cNvCxnSpPr/>
      </xdr:nvCxnSpPr>
      <xdr:spPr>
        <a:xfrm>
          <a:off x="3797300" y="1056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4" name="楕円 193"/>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107769</xdr:rowOff>
    </xdr:to>
    <xdr:cxnSp macro="">
      <xdr:nvCxnSpPr>
        <xdr:cNvPr id="195" name="直線コネクタ 194"/>
        <xdr:cNvCxnSpPr/>
      </xdr:nvCxnSpPr>
      <xdr:spPr>
        <a:xfrm>
          <a:off x="2908300" y="105302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6" name="楕円 195"/>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71846</xdr:rowOff>
    </xdr:to>
    <xdr:cxnSp macro="">
      <xdr:nvCxnSpPr>
        <xdr:cNvPr id="197" name="直線コネクタ 196"/>
        <xdr:cNvCxnSpPr/>
      </xdr:nvCxnSpPr>
      <xdr:spPr>
        <a:xfrm>
          <a:off x="2019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8" name="楕円 197"/>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39188</xdr:rowOff>
    </xdr:to>
    <xdr:cxnSp macro="">
      <xdr:nvCxnSpPr>
        <xdr:cNvPr id="199" name="直線コネクタ 198"/>
        <xdr:cNvCxnSpPr/>
      </xdr:nvCxnSpPr>
      <xdr:spPr>
        <a:xfrm>
          <a:off x="1130300" y="104339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4" name="n_1mainValue【体育館・プー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5" name="n_2mainValue【体育館・プー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6" name="n_3mainValue【体育館・プール】&#10;有形固定資産減価償却率"/>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7" name="n_4mainValue【体育館・プー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47" name="楕円 246"/>
        <xdr:cNvSpPr/>
      </xdr:nvSpPr>
      <xdr:spPr>
        <a:xfrm>
          <a:off x="10426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8"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52832</xdr:rowOff>
    </xdr:from>
    <xdr:to>
      <xdr:col>50</xdr:col>
      <xdr:colOff>165100</xdr:colOff>
      <xdr:row>63</xdr:row>
      <xdr:rowOff>154432</xdr:rowOff>
    </xdr:to>
    <xdr:sp macro="" textlink="">
      <xdr:nvSpPr>
        <xdr:cNvPr id="249" name="楕円 248"/>
        <xdr:cNvSpPr/>
      </xdr:nvSpPr>
      <xdr:spPr>
        <a:xfrm>
          <a:off x="9588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100584</xdr:rowOff>
    </xdr:from>
    <xdr:to>
      <xdr:col>55</xdr:col>
      <xdr:colOff>0</xdr:colOff>
      <xdr:row>63</xdr:row>
      <xdr:rowOff>103632</xdr:rowOff>
    </xdr:to>
    <xdr:cxnSp macro="">
      <xdr:nvCxnSpPr>
        <xdr:cNvPr id="250" name="直線コネクタ 249"/>
        <xdr:cNvCxnSpPr/>
      </xdr:nvCxnSpPr>
      <xdr:spPr>
        <a:xfrm flipV="1">
          <a:off x="9639300" y="109019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51" name="楕円 250"/>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103632</xdr:rowOff>
    </xdr:from>
    <xdr:to>
      <xdr:col>50</xdr:col>
      <xdr:colOff>114300</xdr:colOff>
      <xdr:row>63</xdr:row>
      <xdr:rowOff>106680</xdr:rowOff>
    </xdr:to>
    <xdr:cxnSp macro="">
      <xdr:nvCxnSpPr>
        <xdr:cNvPr id="252" name="直線コネクタ 251"/>
        <xdr:cNvCxnSpPr/>
      </xdr:nvCxnSpPr>
      <xdr:spPr>
        <a:xfrm flipV="1">
          <a:off x="8750300" y="109049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57404</xdr:rowOff>
    </xdr:from>
    <xdr:to>
      <xdr:col>41</xdr:col>
      <xdr:colOff>101600</xdr:colOff>
      <xdr:row>63</xdr:row>
      <xdr:rowOff>159004</xdr:rowOff>
    </xdr:to>
    <xdr:sp macro="" textlink="">
      <xdr:nvSpPr>
        <xdr:cNvPr id="253" name="楕円 252"/>
        <xdr:cNvSpPr/>
      </xdr:nvSpPr>
      <xdr:spPr>
        <a:xfrm>
          <a:off x="7810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106680</xdr:rowOff>
    </xdr:from>
    <xdr:to>
      <xdr:col>45</xdr:col>
      <xdr:colOff>177800</xdr:colOff>
      <xdr:row>63</xdr:row>
      <xdr:rowOff>108204</xdr:rowOff>
    </xdr:to>
    <xdr:cxnSp macro="">
      <xdr:nvCxnSpPr>
        <xdr:cNvPr id="254" name="直線コネクタ 253"/>
        <xdr:cNvCxnSpPr/>
      </xdr:nvCxnSpPr>
      <xdr:spPr>
        <a:xfrm flipV="1">
          <a:off x="7861300" y="109080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42545</xdr:rowOff>
    </xdr:from>
    <xdr:to>
      <xdr:col>36</xdr:col>
      <xdr:colOff>165100</xdr:colOff>
      <xdr:row>63</xdr:row>
      <xdr:rowOff>144145</xdr:rowOff>
    </xdr:to>
    <xdr:sp macro="" textlink="">
      <xdr:nvSpPr>
        <xdr:cNvPr id="255" name="楕円 254"/>
        <xdr:cNvSpPr/>
      </xdr:nvSpPr>
      <xdr:spPr>
        <a:xfrm>
          <a:off x="6921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93345</xdr:rowOff>
    </xdr:from>
    <xdr:to>
      <xdr:col>41</xdr:col>
      <xdr:colOff>50800</xdr:colOff>
      <xdr:row>63</xdr:row>
      <xdr:rowOff>108204</xdr:rowOff>
    </xdr:to>
    <xdr:cxnSp macro="">
      <xdr:nvCxnSpPr>
        <xdr:cNvPr id="256" name="直線コネクタ 255"/>
        <xdr:cNvCxnSpPr/>
      </xdr:nvCxnSpPr>
      <xdr:spPr>
        <a:xfrm>
          <a:off x="6972300" y="108946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170959</xdr:rowOff>
    </xdr:from>
    <xdr:ext cx="469744" cy="259045"/>
    <xdr:sp macro="" textlink="">
      <xdr:nvSpPr>
        <xdr:cNvPr id="261" name="n_1main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2557</xdr:rowOff>
    </xdr:from>
    <xdr:ext cx="469744" cy="259045"/>
    <xdr:sp macro="" textlink="">
      <xdr:nvSpPr>
        <xdr:cNvPr id="262" name="n_2mainValue【体育館・プール】&#10;一人当たり面積"/>
        <xdr:cNvSpPr txBox="1"/>
      </xdr:nvSpPr>
      <xdr:spPr>
        <a:xfrm>
          <a:off x="8515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4081</xdr:rowOff>
    </xdr:from>
    <xdr:ext cx="469744" cy="259045"/>
    <xdr:sp macro="" textlink="">
      <xdr:nvSpPr>
        <xdr:cNvPr id="263" name="n_3mainValue【体育館・プール】&#10;一人当たり面積"/>
        <xdr:cNvSpPr txBox="1"/>
      </xdr:nvSpPr>
      <xdr:spPr>
        <a:xfrm>
          <a:off x="7626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160672</xdr:rowOff>
    </xdr:from>
    <xdr:ext cx="469744" cy="259045"/>
    <xdr:sp macro="" textlink="">
      <xdr:nvSpPr>
        <xdr:cNvPr id="264" name="n_4mainValue【体育館・プール】&#10;一人当たり面積"/>
        <xdr:cNvSpPr txBox="1"/>
      </xdr:nvSpPr>
      <xdr:spPr>
        <a:xfrm>
          <a:off x="6737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6" name="楕円 305"/>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307" name="【福祉施設】&#10;有形固定資産減価償却率該当値テキスト"/>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46082</xdr:rowOff>
    </xdr:from>
    <xdr:to>
      <xdr:col>20</xdr:col>
      <xdr:colOff>38100</xdr:colOff>
      <xdr:row>83</xdr:row>
      <xdr:rowOff>147682</xdr:rowOff>
    </xdr:to>
    <xdr:sp macro="" textlink="">
      <xdr:nvSpPr>
        <xdr:cNvPr id="308" name="楕円 307"/>
        <xdr:cNvSpPr/>
      </xdr:nvSpPr>
      <xdr:spPr>
        <a:xfrm>
          <a:off x="3746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131173</xdr:rowOff>
    </xdr:to>
    <xdr:cxnSp macro="">
      <xdr:nvCxnSpPr>
        <xdr:cNvPr id="309" name="直線コネクタ 308"/>
        <xdr:cNvCxnSpPr/>
      </xdr:nvCxnSpPr>
      <xdr:spPr>
        <a:xfrm>
          <a:off x="3797300" y="143272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10" name="楕円 309"/>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96882</xdr:rowOff>
    </xdr:from>
    <xdr:to>
      <xdr:col>19</xdr:col>
      <xdr:colOff>177800</xdr:colOff>
      <xdr:row>83</xdr:row>
      <xdr:rowOff>116477</xdr:rowOff>
    </xdr:to>
    <xdr:cxnSp macro="">
      <xdr:nvCxnSpPr>
        <xdr:cNvPr id="311" name="直線コネクタ 310"/>
        <xdr:cNvCxnSpPr/>
      </xdr:nvCxnSpPr>
      <xdr:spPr>
        <a:xfrm flipV="1">
          <a:off x="2908300" y="143272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312" name="楕円 311"/>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116477</xdr:rowOff>
    </xdr:to>
    <xdr:cxnSp macro="">
      <xdr:nvCxnSpPr>
        <xdr:cNvPr id="313" name="直線コネクタ 312"/>
        <xdr:cNvCxnSpPr/>
      </xdr:nvCxnSpPr>
      <xdr:spPr>
        <a:xfrm>
          <a:off x="2019300" y="143174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xdr:rowOff>
    </xdr:from>
    <xdr:to>
      <xdr:col>6</xdr:col>
      <xdr:colOff>38100</xdr:colOff>
      <xdr:row>83</xdr:row>
      <xdr:rowOff>110127</xdr:rowOff>
    </xdr:to>
    <xdr:sp macro="" textlink="">
      <xdr:nvSpPr>
        <xdr:cNvPr id="314" name="楕円 313"/>
        <xdr:cNvSpPr/>
      </xdr:nvSpPr>
      <xdr:spPr>
        <a:xfrm>
          <a:off x="107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87086</xdr:rowOff>
    </xdr:to>
    <xdr:cxnSp macro="">
      <xdr:nvCxnSpPr>
        <xdr:cNvPr id="315" name="直線コネクタ 314"/>
        <xdr:cNvCxnSpPr/>
      </xdr:nvCxnSpPr>
      <xdr:spPr>
        <a:xfrm>
          <a:off x="1130300" y="1428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138809</xdr:rowOff>
    </xdr:from>
    <xdr:ext cx="405111" cy="259045"/>
    <xdr:sp macro="" textlink="">
      <xdr:nvSpPr>
        <xdr:cNvPr id="320" name="n_1mainValue【福祉施設】&#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21" name="n_2mainValue【福祉施設】&#10;有形固定資産減価償却率"/>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22" name="n_3mainValue【福祉施設】&#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101254</xdr:rowOff>
    </xdr:from>
    <xdr:ext cx="405111" cy="259045"/>
    <xdr:sp macro="" textlink="">
      <xdr:nvSpPr>
        <xdr:cNvPr id="323" name="n_4mainValue【福祉施設】&#10;有形固定資産減価償却率"/>
        <xdr:cNvSpPr txBox="1"/>
      </xdr:nvSpPr>
      <xdr:spPr>
        <a:xfrm>
          <a:off x="927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361" name="楕円 360"/>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362" name="【福祉施設】&#10;一人当たり面積該当値テキスト"/>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3" name="楕円 362"/>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51815</xdr:rowOff>
    </xdr:to>
    <xdr:cxnSp macro="">
      <xdr:nvCxnSpPr>
        <xdr:cNvPr id="364" name="直線コネクタ 363"/>
        <xdr:cNvCxnSpPr/>
      </xdr:nvCxnSpPr>
      <xdr:spPr>
        <a:xfrm flipV="1">
          <a:off x="9639300" y="146159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xdr:rowOff>
    </xdr:from>
    <xdr:to>
      <xdr:col>46</xdr:col>
      <xdr:colOff>38100</xdr:colOff>
      <xdr:row>85</xdr:row>
      <xdr:rowOff>104902</xdr:rowOff>
    </xdr:to>
    <xdr:sp macro="" textlink="">
      <xdr:nvSpPr>
        <xdr:cNvPr id="365" name="楕円 364"/>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54102</xdr:rowOff>
    </xdr:to>
    <xdr:cxnSp macro="">
      <xdr:nvCxnSpPr>
        <xdr:cNvPr id="366" name="直線コネクタ 365"/>
        <xdr:cNvCxnSpPr/>
      </xdr:nvCxnSpPr>
      <xdr:spPr>
        <a:xfrm flipV="1">
          <a:off x="8750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58674</xdr:rowOff>
    </xdr:to>
    <xdr:cxnSp macro="">
      <xdr:nvCxnSpPr>
        <xdr:cNvPr id="368" name="直線コネクタ 367"/>
        <xdr:cNvCxnSpPr/>
      </xdr:nvCxnSpPr>
      <xdr:spPr>
        <a:xfrm flipV="1">
          <a:off x="7861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9" name="楕円 368"/>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60961</xdr:rowOff>
    </xdr:to>
    <xdr:cxnSp macro="">
      <xdr:nvCxnSpPr>
        <xdr:cNvPr id="370" name="直線コネクタ 369"/>
        <xdr:cNvCxnSpPr/>
      </xdr:nvCxnSpPr>
      <xdr:spPr>
        <a:xfrm flipV="1">
          <a:off x="6972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75"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76" name="n_2mainValue【福祉施設】&#10;一人当たり面積"/>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420" name="楕円 419"/>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421"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22" name="楕円 421"/>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121920</xdr:rowOff>
    </xdr:to>
    <xdr:cxnSp macro="">
      <xdr:nvCxnSpPr>
        <xdr:cNvPr id="423" name="直線コネクタ 422"/>
        <xdr:cNvCxnSpPr/>
      </xdr:nvCxnSpPr>
      <xdr:spPr>
        <a:xfrm>
          <a:off x="3797300" y="18080082"/>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24" name="楕円 423"/>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77832</xdr:rowOff>
    </xdr:to>
    <xdr:cxnSp macro="">
      <xdr:nvCxnSpPr>
        <xdr:cNvPr id="425" name="直線コネクタ 424"/>
        <xdr:cNvCxnSpPr/>
      </xdr:nvCxnSpPr>
      <xdr:spPr>
        <a:xfrm>
          <a:off x="2908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6" name="楕円 425"/>
        <xdr:cNvSpPr/>
      </xdr:nvSpPr>
      <xdr:spPr>
        <a:xfrm>
          <a:off x="1968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45176</xdr:rowOff>
    </xdr:to>
    <xdr:cxnSp macro="">
      <xdr:nvCxnSpPr>
        <xdr:cNvPr id="427" name="直線コネクタ 426"/>
        <xdr:cNvCxnSpPr/>
      </xdr:nvCxnSpPr>
      <xdr:spPr>
        <a:xfrm>
          <a:off x="2019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100512</xdr:rowOff>
    </xdr:from>
    <xdr:to>
      <xdr:col>6</xdr:col>
      <xdr:colOff>38100</xdr:colOff>
      <xdr:row>105</xdr:row>
      <xdr:rowOff>30662</xdr:rowOff>
    </xdr:to>
    <xdr:sp macro="" textlink="">
      <xdr:nvSpPr>
        <xdr:cNvPr id="428" name="楕円 427"/>
        <xdr:cNvSpPr/>
      </xdr:nvSpPr>
      <xdr:spPr>
        <a:xfrm>
          <a:off x="1079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151312</xdr:rowOff>
    </xdr:from>
    <xdr:to>
      <xdr:col>10</xdr:col>
      <xdr:colOff>114300</xdr:colOff>
      <xdr:row>105</xdr:row>
      <xdr:rowOff>12519</xdr:rowOff>
    </xdr:to>
    <xdr:cxnSp macro="">
      <xdr:nvCxnSpPr>
        <xdr:cNvPr id="429" name="直線コネクタ 428"/>
        <xdr:cNvCxnSpPr/>
      </xdr:nvCxnSpPr>
      <xdr:spPr>
        <a:xfrm>
          <a:off x="1130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34" name="n_1mainValue【市民会館】&#10;有形固定資産減価償却率"/>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35" name="n_2mainValue【市民会館】&#10;有形固定資産減価償却率"/>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6" name="n_3mainValue【市民会館】&#10;有形固定資産減価償却率"/>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21789</xdr:rowOff>
    </xdr:from>
    <xdr:ext cx="405111" cy="259045"/>
    <xdr:sp macro="" textlink="">
      <xdr:nvSpPr>
        <xdr:cNvPr id="437" name="n_4mainValue【市民会館】&#10;有形固定資産減価償却率"/>
        <xdr:cNvSpPr txBox="1"/>
      </xdr:nvSpPr>
      <xdr:spPr>
        <a:xfrm>
          <a:off x="927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7" name="楕円 476"/>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8"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79" name="楕円 478"/>
        <xdr:cNvSpPr/>
      </xdr:nvSpPr>
      <xdr:spPr>
        <a:xfrm>
          <a:off x="958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106</xdr:row>
      <xdr:rowOff>13336</xdr:rowOff>
    </xdr:to>
    <xdr:cxnSp macro="">
      <xdr:nvCxnSpPr>
        <xdr:cNvPr id="480" name="直線コネクタ 479"/>
        <xdr:cNvCxnSpPr/>
      </xdr:nvCxnSpPr>
      <xdr:spPr>
        <a:xfrm flipV="1">
          <a:off x="9639300" y="180670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22861</xdr:rowOff>
    </xdr:to>
    <xdr:cxnSp macro="">
      <xdr:nvCxnSpPr>
        <xdr:cNvPr id="482" name="直線コネクタ 481"/>
        <xdr:cNvCxnSpPr/>
      </xdr:nvCxnSpPr>
      <xdr:spPr>
        <a:xfrm flipV="1">
          <a:off x="8750300" y="18187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154939</xdr:rowOff>
    </xdr:from>
    <xdr:to>
      <xdr:col>41</xdr:col>
      <xdr:colOff>101600</xdr:colOff>
      <xdr:row>106</xdr:row>
      <xdr:rowOff>85089</xdr:rowOff>
    </xdr:to>
    <xdr:sp macro="" textlink="">
      <xdr:nvSpPr>
        <xdr:cNvPr id="483" name="楕円 482"/>
        <xdr:cNvSpPr/>
      </xdr:nvSpPr>
      <xdr:spPr>
        <a:xfrm>
          <a:off x="781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34289</xdr:rowOff>
    </xdr:to>
    <xdr:cxnSp macro="">
      <xdr:nvCxnSpPr>
        <xdr:cNvPr id="484" name="直線コネクタ 483"/>
        <xdr:cNvCxnSpPr/>
      </xdr:nvCxnSpPr>
      <xdr:spPr>
        <a:xfrm flipV="1">
          <a:off x="7861300" y="18196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164464</xdr:rowOff>
    </xdr:from>
    <xdr:to>
      <xdr:col>36</xdr:col>
      <xdr:colOff>165100</xdr:colOff>
      <xdr:row>106</xdr:row>
      <xdr:rowOff>94614</xdr:rowOff>
    </xdr:to>
    <xdr:sp macro="" textlink="">
      <xdr:nvSpPr>
        <xdr:cNvPr id="485" name="楕円 484"/>
        <xdr:cNvSpPr/>
      </xdr:nvSpPr>
      <xdr:spPr>
        <a:xfrm>
          <a:off x="692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34289</xdr:rowOff>
    </xdr:from>
    <xdr:to>
      <xdr:col>41</xdr:col>
      <xdr:colOff>50800</xdr:colOff>
      <xdr:row>106</xdr:row>
      <xdr:rowOff>43814</xdr:rowOff>
    </xdr:to>
    <xdr:cxnSp macro="">
      <xdr:nvCxnSpPr>
        <xdr:cNvPr id="486" name="直線コネクタ 485"/>
        <xdr:cNvCxnSpPr/>
      </xdr:nvCxnSpPr>
      <xdr:spPr>
        <a:xfrm flipV="1">
          <a:off x="6972300" y="18207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80663</xdr:rowOff>
    </xdr:from>
    <xdr:ext cx="469744" cy="259045"/>
    <xdr:sp macro="" textlink="">
      <xdr:nvSpPr>
        <xdr:cNvPr id="491" name="n_1mainValue【市民会館】&#10;一人当たり面積"/>
        <xdr:cNvSpPr txBox="1"/>
      </xdr:nvSpPr>
      <xdr:spPr>
        <a:xfrm>
          <a:off x="93917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92" name="n_2main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101616</xdr:rowOff>
    </xdr:from>
    <xdr:ext cx="469744" cy="259045"/>
    <xdr:sp macro="" textlink="">
      <xdr:nvSpPr>
        <xdr:cNvPr id="493" name="n_3mainValue【市民会館】&#10;一人当たり面積"/>
        <xdr:cNvSpPr txBox="1"/>
      </xdr:nvSpPr>
      <xdr:spPr>
        <a:xfrm>
          <a:off x="76264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111141</xdr:rowOff>
    </xdr:from>
    <xdr:ext cx="469744" cy="259045"/>
    <xdr:sp macro="" textlink="">
      <xdr:nvSpPr>
        <xdr:cNvPr id="494" name="n_4mainValue【市民会館】&#10;一人当たり面積"/>
        <xdr:cNvSpPr txBox="1"/>
      </xdr:nvSpPr>
      <xdr:spPr>
        <a:xfrm>
          <a:off x="6737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36" name="楕円 535"/>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37"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538" name="楕円 537"/>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71301</xdr:rowOff>
    </xdr:from>
    <xdr:to>
      <xdr:col>85</xdr:col>
      <xdr:colOff>127000</xdr:colOff>
      <xdr:row>39</xdr:row>
      <xdr:rowOff>112123</xdr:rowOff>
    </xdr:to>
    <xdr:cxnSp macro="">
      <xdr:nvCxnSpPr>
        <xdr:cNvPr id="539" name="直線コネクタ 538"/>
        <xdr:cNvCxnSpPr/>
      </xdr:nvCxnSpPr>
      <xdr:spPr>
        <a:xfrm>
          <a:off x="15481300" y="67578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540" name="楕円 539"/>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39</xdr:row>
      <xdr:rowOff>71301</xdr:rowOff>
    </xdr:to>
    <xdr:cxnSp macro="">
      <xdr:nvCxnSpPr>
        <xdr:cNvPr id="541" name="直線コネクタ 540"/>
        <xdr:cNvCxnSpPr/>
      </xdr:nvCxnSpPr>
      <xdr:spPr>
        <a:xfrm>
          <a:off x="14592300" y="67137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42" name="楕円 541"/>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27215</xdr:rowOff>
    </xdr:to>
    <xdr:cxnSp macro="">
      <xdr:nvCxnSpPr>
        <xdr:cNvPr id="543" name="直線コネクタ 542"/>
        <xdr:cNvCxnSpPr/>
      </xdr:nvCxnSpPr>
      <xdr:spPr>
        <a:xfrm>
          <a:off x="13703300" y="666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44" name="楕円 543"/>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154577</xdr:rowOff>
    </xdr:to>
    <xdr:cxnSp macro="">
      <xdr:nvCxnSpPr>
        <xdr:cNvPr id="545" name="直線コネクタ 544"/>
        <xdr:cNvCxnSpPr/>
      </xdr:nvCxnSpPr>
      <xdr:spPr>
        <a:xfrm>
          <a:off x="12814300" y="662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550"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551" name="n_2mainValue【一般廃棄物処理施設】&#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52" name="n_3mainValue【一般廃棄物処理施設】&#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53"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124018</xdr:rowOff>
    </xdr:from>
    <xdr:to>
      <xdr:col>116</xdr:col>
      <xdr:colOff>114300</xdr:colOff>
      <xdr:row>35</xdr:row>
      <xdr:rowOff>54168</xdr:rowOff>
    </xdr:to>
    <xdr:sp macro="" textlink="">
      <xdr:nvSpPr>
        <xdr:cNvPr id="591" name="楕円 590"/>
        <xdr:cNvSpPr/>
      </xdr:nvSpPr>
      <xdr:spPr>
        <a:xfrm>
          <a:off x="22110700" y="59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146895</xdr:rowOff>
    </xdr:from>
    <xdr:ext cx="599010" cy="259045"/>
    <xdr:sp macro="" textlink="">
      <xdr:nvSpPr>
        <xdr:cNvPr id="592" name="【一般廃棄物処理施設】&#10;一人当たり有形固定資産（償却資産）額該当値テキスト"/>
        <xdr:cNvSpPr txBox="1"/>
      </xdr:nvSpPr>
      <xdr:spPr>
        <a:xfrm>
          <a:off x="22199600" y="580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113498</xdr:rowOff>
    </xdr:from>
    <xdr:to>
      <xdr:col>112</xdr:col>
      <xdr:colOff>38100</xdr:colOff>
      <xdr:row>35</xdr:row>
      <xdr:rowOff>43648</xdr:rowOff>
    </xdr:to>
    <xdr:sp macro="" textlink="">
      <xdr:nvSpPr>
        <xdr:cNvPr id="593" name="楕円 592"/>
        <xdr:cNvSpPr/>
      </xdr:nvSpPr>
      <xdr:spPr>
        <a:xfrm>
          <a:off x="21272500" y="59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164298</xdr:rowOff>
    </xdr:from>
    <xdr:to>
      <xdr:col>116</xdr:col>
      <xdr:colOff>63500</xdr:colOff>
      <xdr:row>35</xdr:row>
      <xdr:rowOff>3368</xdr:rowOff>
    </xdr:to>
    <xdr:cxnSp macro="">
      <xdr:nvCxnSpPr>
        <xdr:cNvPr id="594" name="直線コネクタ 593"/>
        <xdr:cNvCxnSpPr/>
      </xdr:nvCxnSpPr>
      <xdr:spPr>
        <a:xfrm>
          <a:off x="21323300" y="5993598"/>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155332</xdr:rowOff>
    </xdr:from>
    <xdr:to>
      <xdr:col>107</xdr:col>
      <xdr:colOff>101600</xdr:colOff>
      <xdr:row>35</xdr:row>
      <xdr:rowOff>85482</xdr:rowOff>
    </xdr:to>
    <xdr:sp macro="" textlink="">
      <xdr:nvSpPr>
        <xdr:cNvPr id="595" name="楕円 594"/>
        <xdr:cNvSpPr/>
      </xdr:nvSpPr>
      <xdr:spPr>
        <a:xfrm>
          <a:off x="20383500" y="59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164298</xdr:rowOff>
    </xdr:from>
    <xdr:to>
      <xdr:col>111</xdr:col>
      <xdr:colOff>177800</xdr:colOff>
      <xdr:row>35</xdr:row>
      <xdr:rowOff>34682</xdr:rowOff>
    </xdr:to>
    <xdr:cxnSp macro="">
      <xdr:nvCxnSpPr>
        <xdr:cNvPr id="596" name="直線コネクタ 595"/>
        <xdr:cNvCxnSpPr/>
      </xdr:nvCxnSpPr>
      <xdr:spPr>
        <a:xfrm flipV="1">
          <a:off x="20434300" y="5993598"/>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1438</xdr:rowOff>
    </xdr:from>
    <xdr:to>
      <xdr:col>102</xdr:col>
      <xdr:colOff>165100</xdr:colOff>
      <xdr:row>35</xdr:row>
      <xdr:rowOff>103038</xdr:rowOff>
    </xdr:to>
    <xdr:sp macro="" textlink="">
      <xdr:nvSpPr>
        <xdr:cNvPr id="597" name="楕円 596"/>
        <xdr:cNvSpPr/>
      </xdr:nvSpPr>
      <xdr:spPr>
        <a:xfrm>
          <a:off x="19494500" y="6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34682</xdr:rowOff>
    </xdr:from>
    <xdr:to>
      <xdr:col>107</xdr:col>
      <xdr:colOff>50800</xdr:colOff>
      <xdr:row>35</xdr:row>
      <xdr:rowOff>52238</xdr:rowOff>
    </xdr:to>
    <xdr:cxnSp macro="">
      <xdr:nvCxnSpPr>
        <xdr:cNvPr id="598" name="直線コネクタ 597"/>
        <xdr:cNvCxnSpPr/>
      </xdr:nvCxnSpPr>
      <xdr:spPr>
        <a:xfrm flipV="1">
          <a:off x="19545300" y="6035432"/>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27553</xdr:rowOff>
    </xdr:from>
    <xdr:to>
      <xdr:col>98</xdr:col>
      <xdr:colOff>38100</xdr:colOff>
      <xdr:row>35</xdr:row>
      <xdr:rowOff>129153</xdr:rowOff>
    </xdr:to>
    <xdr:sp macro="" textlink="">
      <xdr:nvSpPr>
        <xdr:cNvPr id="599" name="楕円 598"/>
        <xdr:cNvSpPr/>
      </xdr:nvSpPr>
      <xdr:spPr>
        <a:xfrm>
          <a:off x="18605500" y="60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52238</xdr:rowOff>
    </xdr:from>
    <xdr:to>
      <xdr:col>102</xdr:col>
      <xdr:colOff>114300</xdr:colOff>
      <xdr:row>35</xdr:row>
      <xdr:rowOff>78353</xdr:rowOff>
    </xdr:to>
    <xdr:cxnSp macro="">
      <xdr:nvCxnSpPr>
        <xdr:cNvPr id="600" name="直線コネクタ 599"/>
        <xdr:cNvCxnSpPr/>
      </xdr:nvCxnSpPr>
      <xdr:spPr>
        <a:xfrm flipV="1">
          <a:off x="18656300" y="6052988"/>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60175</xdr:rowOff>
    </xdr:from>
    <xdr:ext cx="599010" cy="259045"/>
    <xdr:sp macro="" textlink="">
      <xdr:nvSpPr>
        <xdr:cNvPr id="605" name="n_1mainValue【一般廃棄物処理施設】&#10;一人当たり有形固定資産（償却資産）額"/>
        <xdr:cNvSpPr txBox="1"/>
      </xdr:nvSpPr>
      <xdr:spPr>
        <a:xfrm>
          <a:off x="21011095" y="571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102009</xdr:rowOff>
    </xdr:from>
    <xdr:ext cx="599010" cy="259045"/>
    <xdr:sp macro="" textlink="">
      <xdr:nvSpPr>
        <xdr:cNvPr id="606" name="n_2mainValue【一般廃棄物処理施設】&#10;一人当たり有形固定資産（償却資産）額"/>
        <xdr:cNvSpPr txBox="1"/>
      </xdr:nvSpPr>
      <xdr:spPr>
        <a:xfrm>
          <a:off x="20134795" y="575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119565</xdr:rowOff>
    </xdr:from>
    <xdr:ext cx="599010" cy="259045"/>
    <xdr:sp macro="" textlink="">
      <xdr:nvSpPr>
        <xdr:cNvPr id="607" name="n_3mainValue【一般廃棄物処理施設】&#10;一人当たり有形固定資産（償却資産）額"/>
        <xdr:cNvSpPr txBox="1"/>
      </xdr:nvSpPr>
      <xdr:spPr>
        <a:xfrm>
          <a:off x="19245795" y="57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120280</xdr:rowOff>
    </xdr:from>
    <xdr:ext cx="599010" cy="259045"/>
    <xdr:sp macro="" textlink="">
      <xdr:nvSpPr>
        <xdr:cNvPr id="608" name="n_4mainValue【一般廃棄物処理施設】&#10;一人当たり有形固定資産（償却資産）額"/>
        <xdr:cNvSpPr txBox="1"/>
      </xdr:nvSpPr>
      <xdr:spPr>
        <a:xfrm>
          <a:off x="18356795" y="612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116839</xdr:rowOff>
    </xdr:from>
    <xdr:to>
      <xdr:col>85</xdr:col>
      <xdr:colOff>177800</xdr:colOff>
      <xdr:row>79</xdr:row>
      <xdr:rowOff>46989</xdr:rowOff>
    </xdr:to>
    <xdr:sp macro="" textlink="">
      <xdr:nvSpPr>
        <xdr:cNvPr id="664" name="楕円 663"/>
        <xdr:cNvSpPr/>
      </xdr:nvSpPr>
      <xdr:spPr>
        <a:xfrm>
          <a:off x="16268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139716</xdr:rowOff>
    </xdr:from>
    <xdr:ext cx="405111" cy="259045"/>
    <xdr:sp macro="" textlink="">
      <xdr:nvSpPr>
        <xdr:cNvPr id="665" name="【消防施設】&#10;有形固定資産減価償却率該当値テキスト"/>
        <xdr:cNvSpPr txBox="1"/>
      </xdr:nvSpPr>
      <xdr:spPr>
        <a:xfrm>
          <a:off x="16357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85089</xdr:rowOff>
    </xdr:from>
    <xdr:to>
      <xdr:col>81</xdr:col>
      <xdr:colOff>101600</xdr:colOff>
      <xdr:row>79</xdr:row>
      <xdr:rowOff>15239</xdr:rowOff>
    </xdr:to>
    <xdr:sp macro="" textlink="">
      <xdr:nvSpPr>
        <xdr:cNvPr id="666" name="楕円 665"/>
        <xdr:cNvSpPr/>
      </xdr:nvSpPr>
      <xdr:spPr>
        <a:xfrm>
          <a:off x="15430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135889</xdr:rowOff>
    </xdr:from>
    <xdr:to>
      <xdr:col>85</xdr:col>
      <xdr:colOff>127000</xdr:colOff>
      <xdr:row>78</xdr:row>
      <xdr:rowOff>167639</xdr:rowOff>
    </xdr:to>
    <xdr:cxnSp macro="">
      <xdr:nvCxnSpPr>
        <xdr:cNvPr id="667" name="直線コネクタ 666"/>
        <xdr:cNvCxnSpPr/>
      </xdr:nvCxnSpPr>
      <xdr:spPr>
        <a:xfrm>
          <a:off x="15481300" y="13508989"/>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68" name="楕円 667"/>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135889</xdr:rowOff>
    </xdr:from>
    <xdr:to>
      <xdr:col>81</xdr:col>
      <xdr:colOff>50800</xdr:colOff>
      <xdr:row>79</xdr:row>
      <xdr:rowOff>72389</xdr:rowOff>
    </xdr:to>
    <xdr:cxnSp macro="">
      <xdr:nvCxnSpPr>
        <xdr:cNvPr id="669" name="直線コネクタ 668"/>
        <xdr:cNvCxnSpPr/>
      </xdr:nvCxnSpPr>
      <xdr:spPr>
        <a:xfrm flipV="1">
          <a:off x="14592300" y="13508989"/>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70" name="楕円 669"/>
        <xdr:cNvSpPr/>
      </xdr:nvSpPr>
      <xdr:spPr>
        <a:xfrm>
          <a:off x="1365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83</xdr:row>
      <xdr:rowOff>115570</xdr:rowOff>
    </xdr:to>
    <xdr:cxnSp macro="">
      <xdr:nvCxnSpPr>
        <xdr:cNvPr id="671" name="直線コネクタ 670"/>
        <xdr:cNvCxnSpPr/>
      </xdr:nvCxnSpPr>
      <xdr:spPr>
        <a:xfrm flipV="1">
          <a:off x="13703300" y="13616939"/>
          <a:ext cx="889000" cy="7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672" name="楕円 671"/>
        <xdr:cNvSpPr/>
      </xdr:nvSpPr>
      <xdr:spPr>
        <a:xfrm>
          <a:off x="1276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115570</xdr:rowOff>
    </xdr:to>
    <xdr:cxnSp macro="">
      <xdr:nvCxnSpPr>
        <xdr:cNvPr id="673" name="直線コネクタ 672"/>
        <xdr:cNvCxnSpPr/>
      </xdr:nvCxnSpPr>
      <xdr:spPr>
        <a:xfrm>
          <a:off x="12814300" y="14317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31766</xdr:rowOff>
    </xdr:from>
    <xdr:ext cx="405111" cy="259045"/>
    <xdr:sp macro="" textlink="">
      <xdr:nvSpPr>
        <xdr:cNvPr id="678" name="n_1mainValue【消防施設】&#10;有形固定資産減価償却率"/>
        <xdr:cNvSpPr txBox="1"/>
      </xdr:nvSpPr>
      <xdr:spPr>
        <a:xfrm>
          <a:off x="15266044" y="1323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79" name="n_2mainValue【消防施設】&#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80" name="n_3mainValue【消防施設】&#10;有形固定資産減価償却率"/>
        <xdr:cNvSpPr txBox="1"/>
      </xdr:nvSpPr>
      <xdr:spPr>
        <a:xfrm>
          <a:off x="13500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681" name="n_4mainValue【消防施設】&#10;有形固定資産減価償却率"/>
        <xdr:cNvSpPr txBox="1"/>
      </xdr:nvSpPr>
      <xdr:spPr>
        <a:xfrm>
          <a:off x="12611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63157</xdr:rowOff>
    </xdr:from>
    <xdr:to>
      <xdr:col>116</xdr:col>
      <xdr:colOff>114300</xdr:colOff>
      <xdr:row>86</xdr:row>
      <xdr:rowOff>164757</xdr:rowOff>
    </xdr:to>
    <xdr:sp macro="" textlink="">
      <xdr:nvSpPr>
        <xdr:cNvPr id="721" name="楕円 720"/>
        <xdr:cNvSpPr/>
      </xdr:nvSpPr>
      <xdr:spPr>
        <a:xfrm>
          <a:off x="22110700" y="14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63153</xdr:rowOff>
    </xdr:from>
    <xdr:to>
      <xdr:col>112</xdr:col>
      <xdr:colOff>38100</xdr:colOff>
      <xdr:row>86</xdr:row>
      <xdr:rowOff>164753</xdr:rowOff>
    </xdr:to>
    <xdr:sp macro="" textlink="">
      <xdr:nvSpPr>
        <xdr:cNvPr id="723" name="楕円 722"/>
        <xdr:cNvSpPr/>
      </xdr:nvSpPr>
      <xdr:spPr>
        <a:xfrm>
          <a:off x="21272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113953</xdr:rowOff>
    </xdr:from>
    <xdr:to>
      <xdr:col>116</xdr:col>
      <xdr:colOff>63500</xdr:colOff>
      <xdr:row>86</xdr:row>
      <xdr:rowOff>113957</xdr:rowOff>
    </xdr:to>
    <xdr:cxnSp macro="">
      <xdr:nvCxnSpPr>
        <xdr:cNvPr id="724" name="直線コネクタ 723"/>
        <xdr:cNvCxnSpPr/>
      </xdr:nvCxnSpPr>
      <xdr:spPr>
        <a:xfrm>
          <a:off x="21323300" y="1485865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63061</xdr:rowOff>
    </xdr:from>
    <xdr:to>
      <xdr:col>107</xdr:col>
      <xdr:colOff>101600</xdr:colOff>
      <xdr:row>86</xdr:row>
      <xdr:rowOff>164661</xdr:rowOff>
    </xdr:to>
    <xdr:sp macro="" textlink="">
      <xdr:nvSpPr>
        <xdr:cNvPr id="725" name="楕円 724"/>
        <xdr:cNvSpPr/>
      </xdr:nvSpPr>
      <xdr:spPr>
        <a:xfrm>
          <a:off x="20383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113953</xdr:rowOff>
    </xdr:to>
    <xdr:cxnSp macro="">
      <xdr:nvCxnSpPr>
        <xdr:cNvPr id="726" name="直線コネクタ 725"/>
        <xdr:cNvCxnSpPr/>
      </xdr:nvCxnSpPr>
      <xdr:spPr>
        <a:xfrm>
          <a:off x="20434300" y="1485856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63317</xdr:rowOff>
    </xdr:from>
    <xdr:to>
      <xdr:col>102</xdr:col>
      <xdr:colOff>165100</xdr:colOff>
      <xdr:row>86</xdr:row>
      <xdr:rowOff>164917</xdr:rowOff>
    </xdr:to>
    <xdr:sp macro="" textlink="">
      <xdr:nvSpPr>
        <xdr:cNvPr id="727" name="楕円 726"/>
        <xdr:cNvSpPr/>
      </xdr:nvSpPr>
      <xdr:spPr>
        <a:xfrm>
          <a:off x="19494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113861</xdr:rowOff>
    </xdr:from>
    <xdr:to>
      <xdr:col>107</xdr:col>
      <xdr:colOff>50800</xdr:colOff>
      <xdr:row>86</xdr:row>
      <xdr:rowOff>114117</xdr:rowOff>
    </xdr:to>
    <xdr:cxnSp macro="">
      <xdr:nvCxnSpPr>
        <xdr:cNvPr id="728" name="直線コネクタ 727"/>
        <xdr:cNvCxnSpPr/>
      </xdr:nvCxnSpPr>
      <xdr:spPr>
        <a:xfrm flipV="1">
          <a:off x="19545300" y="14858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63320</xdr:rowOff>
    </xdr:from>
    <xdr:to>
      <xdr:col>98</xdr:col>
      <xdr:colOff>38100</xdr:colOff>
      <xdr:row>86</xdr:row>
      <xdr:rowOff>164920</xdr:rowOff>
    </xdr:to>
    <xdr:sp macro="" textlink="">
      <xdr:nvSpPr>
        <xdr:cNvPr id="729" name="楕円 728"/>
        <xdr:cNvSpPr/>
      </xdr:nvSpPr>
      <xdr:spPr>
        <a:xfrm>
          <a:off x="18605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114117</xdr:rowOff>
    </xdr:from>
    <xdr:to>
      <xdr:col>102</xdr:col>
      <xdr:colOff>114300</xdr:colOff>
      <xdr:row>86</xdr:row>
      <xdr:rowOff>114120</xdr:rowOff>
    </xdr:to>
    <xdr:cxnSp macro="">
      <xdr:nvCxnSpPr>
        <xdr:cNvPr id="730" name="直線コネクタ 729"/>
        <xdr:cNvCxnSpPr/>
      </xdr:nvCxnSpPr>
      <xdr:spPr>
        <a:xfrm flipV="1">
          <a:off x="18656300" y="148588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155880</xdr:rowOff>
    </xdr:from>
    <xdr:ext cx="469744" cy="259045"/>
    <xdr:sp macro="" textlink="">
      <xdr:nvSpPr>
        <xdr:cNvPr id="735" name="n_1mainValue【消防施設】&#10;一人当たり面積"/>
        <xdr:cNvSpPr txBox="1"/>
      </xdr:nvSpPr>
      <xdr:spPr>
        <a:xfrm>
          <a:off x="210757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155788</xdr:rowOff>
    </xdr:from>
    <xdr:ext cx="469744" cy="259045"/>
    <xdr:sp macro="" textlink="">
      <xdr:nvSpPr>
        <xdr:cNvPr id="736" name="n_2mainValue【消防施設】&#10;一人当たり面積"/>
        <xdr:cNvSpPr txBox="1"/>
      </xdr:nvSpPr>
      <xdr:spPr>
        <a:xfrm>
          <a:off x="201994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156044</xdr:rowOff>
    </xdr:from>
    <xdr:ext cx="469744" cy="259045"/>
    <xdr:sp macro="" textlink="">
      <xdr:nvSpPr>
        <xdr:cNvPr id="737" name="n_3mainValue【消防施設】&#10;一人当たり面積"/>
        <xdr:cNvSpPr txBox="1"/>
      </xdr:nvSpPr>
      <xdr:spPr>
        <a:xfrm>
          <a:off x="19310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156047</xdr:rowOff>
    </xdr:from>
    <xdr:ext cx="469744" cy="259045"/>
    <xdr:sp macro="" textlink="">
      <xdr:nvSpPr>
        <xdr:cNvPr id="738" name="n_4mainValue【消防施設】&#10;一人当たり面積"/>
        <xdr:cNvSpPr txBox="1"/>
      </xdr:nvSpPr>
      <xdr:spPr>
        <a:xfrm>
          <a:off x="18421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80" name="楕円 779"/>
        <xdr:cNvSpPr/>
      </xdr:nvSpPr>
      <xdr:spPr>
        <a:xfrm>
          <a:off x="16268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109963</xdr:rowOff>
    </xdr:from>
    <xdr:ext cx="405111" cy="259045"/>
    <xdr:sp macro="" textlink="">
      <xdr:nvSpPr>
        <xdr:cNvPr id="781" name="【庁舎】&#10;有形固定資産減価償却率該当値テキスト"/>
        <xdr:cNvSpPr txBox="1"/>
      </xdr:nvSpPr>
      <xdr:spPr>
        <a:xfrm>
          <a:off x="16357600"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782" name="楕円 781"/>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10886</xdr:rowOff>
    </xdr:to>
    <xdr:cxnSp macro="">
      <xdr:nvCxnSpPr>
        <xdr:cNvPr id="783" name="直線コネクタ 782"/>
        <xdr:cNvCxnSpPr/>
      </xdr:nvCxnSpPr>
      <xdr:spPr>
        <a:xfrm>
          <a:off x="15481300" y="179853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84" name="楕円 783"/>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154577</xdr:rowOff>
    </xdr:to>
    <xdr:cxnSp macro="">
      <xdr:nvCxnSpPr>
        <xdr:cNvPr id="785" name="直線コネクタ 784"/>
        <xdr:cNvCxnSpPr/>
      </xdr:nvCxnSpPr>
      <xdr:spPr>
        <a:xfrm>
          <a:off x="14592300" y="179543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86" name="楕円 785"/>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123552</xdr:rowOff>
    </xdr:to>
    <xdr:cxnSp macro="">
      <xdr:nvCxnSpPr>
        <xdr:cNvPr id="787" name="直線コネクタ 786"/>
        <xdr:cNvCxnSpPr/>
      </xdr:nvCxnSpPr>
      <xdr:spPr>
        <a:xfrm>
          <a:off x="13703300" y="179167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788" name="楕円 787"/>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85998</xdr:rowOff>
    </xdr:to>
    <xdr:cxnSp macro="">
      <xdr:nvCxnSpPr>
        <xdr:cNvPr id="789" name="直線コネクタ 788"/>
        <xdr:cNvCxnSpPr/>
      </xdr:nvCxnSpPr>
      <xdr:spPr>
        <a:xfrm>
          <a:off x="12814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794" name="n_1mainValue【庁舎】&#10;有形固定資産減価償却率"/>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5" name="n_2main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96" name="n_3main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7" name="n_4mainValue【庁舎】&#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9" name="楕円 838"/>
        <xdr:cNvSpPr/>
      </xdr:nvSpPr>
      <xdr:spPr>
        <a:xfrm>
          <a:off x="22110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101798</xdr:rowOff>
    </xdr:from>
    <xdr:ext cx="469744" cy="259045"/>
    <xdr:sp macro="" textlink="">
      <xdr:nvSpPr>
        <xdr:cNvPr id="840" name="【庁舎】&#10;一人当たり面積該当値テキスト"/>
        <xdr:cNvSpPr txBox="1"/>
      </xdr:nvSpPr>
      <xdr:spPr>
        <a:xfrm>
          <a:off x="22199600" y="181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841" name="楕円 840"/>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xdr:rowOff>
    </xdr:from>
    <xdr:to>
      <xdr:col>116</xdr:col>
      <xdr:colOff>63500</xdr:colOff>
      <xdr:row>106</xdr:row>
      <xdr:rowOff>14151</xdr:rowOff>
    </xdr:to>
    <xdr:cxnSp macro="">
      <xdr:nvCxnSpPr>
        <xdr:cNvPr id="842" name="直線コネクタ 841"/>
        <xdr:cNvCxnSpPr/>
      </xdr:nvCxnSpPr>
      <xdr:spPr>
        <a:xfrm flipV="1">
          <a:off x="21323300" y="181764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142966</xdr:rowOff>
    </xdr:from>
    <xdr:to>
      <xdr:col>107</xdr:col>
      <xdr:colOff>101600</xdr:colOff>
      <xdr:row>106</xdr:row>
      <xdr:rowOff>73116</xdr:rowOff>
    </xdr:to>
    <xdr:sp macro="" textlink="">
      <xdr:nvSpPr>
        <xdr:cNvPr id="843" name="楕円 842"/>
        <xdr:cNvSpPr/>
      </xdr:nvSpPr>
      <xdr:spPr>
        <a:xfrm>
          <a:off x="2038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22316</xdr:rowOff>
    </xdr:to>
    <xdr:cxnSp macro="">
      <xdr:nvCxnSpPr>
        <xdr:cNvPr id="844" name="直線コネクタ 843"/>
        <xdr:cNvCxnSpPr/>
      </xdr:nvCxnSpPr>
      <xdr:spPr>
        <a:xfrm flipV="1">
          <a:off x="20434300" y="181878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45" name="楕円 844"/>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22316</xdr:rowOff>
    </xdr:from>
    <xdr:to>
      <xdr:col>107</xdr:col>
      <xdr:colOff>50800</xdr:colOff>
      <xdr:row>106</xdr:row>
      <xdr:rowOff>33745</xdr:rowOff>
    </xdr:to>
    <xdr:cxnSp macro="">
      <xdr:nvCxnSpPr>
        <xdr:cNvPr id="846" name="直線コネクタ 845"/>
        <xdr:cNvCxnSpPr/>
      </xdr:nvCxnSpPr>
      <xdr:spPr>
        <a:xfrm flipV="1">
          <a:off x="19545300" y="181960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847" name="楕円 846"/>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43543</xdr:rowOff>
    </xdr:to>
    <xdr:cxnSp macro="">
      <xdr:nvCxnSpPr>
        <xdr:cNvPr id="848" name="直線コネクタ 847"/>
        <xdr:cNvCxnSpPr/>
      </xdr:nvCxnSpPr>
      <xdr:spPr>
        <a:xfrm flipV="1">
          <a:off x="18656300" y="1820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56078</xdr:rowOff>
    </xdr:from>
    <xdr:ext cx="469744" cy="259045"/>
    <xdr:sp macro="" textlink="">
      <xdr:nvSpPr>
        <xdr:cNvPr id="853" name="n_1mainValue【庁舎】&#10;一人当たり面積"/>
        <xdr:cNvSpPr txBox="1"/>
      </xdr:nvSpPr>
      <xdr:spPr>
        <a:xfrm>
          <a:off x="21075727"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64243</xdr:rowOff>
    </xdr:from>
    <xdr:ext cx="469744" cy="259045"/>
    <xdr:sp macro="" textlink="">
      <xdr:nvSpPr>
        <xdr:cNvPr id="854" name="n_2mainValue【庁舎】&#10;一人当たり面積"/>
        <xdr:cNvSpPr txBox="1"/>
      </xdr:nvSpPr>
      <xdr:spPr>
        <a:xfrm>
          <a:off x="20199427"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55" name="n_3mainValue【庁舎】&#10;一人当たり面積"/>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85470</xdr:rowOff>
    </xdr:from>
    <xdr:ext cx="469744" cy="259045"/>
    <xdr:sp macro="" textlink="">
      <xdr:nvSpPr>
        <xdr:cNvPr id="856" name="n_4mainValue【庁舎】&#10;一人当たり面積"/>
        <xdr:cNvSpPr txBox="1"/>
      </xdr:nvSpPr>
      <xdr:spPr>
        <a:xfrm>
          <a:off x="18421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図書館の有形固定資産減価償却率は、</a:t>
          </a:r>
          <a:r>
            <a:rPr kumimoji="1" lang="en-US" altLang="ja-JP" sz="1050">
              <a:latin typeface="ＭＳ Ｐゴシック" panose="020B0600070205080204" pitchFamily="50" charset="-128"/>
              <a:ea typeface="ＭＳ Ｐゴシック" panose="020B0600070205080204" pitchFamily="50" charset="-128"/>
            </a:rPr>
            <a:t>69.2</a:t>
          </a:r>
          <a:r>
            <a:rPr kumimoji="1" lang="ja-JP" altLang="en-US" sz="1050">
              <a:latin typeface="ＭＳ Ｐゴシック" panose="020B0600070205080204" pitchFamily="50" charset="-128"/>
              <a:ea typeface="ＭＳ Ｐゴシック" panose="020B0600070205080204" pitchFamily="50" charset="-128"/>
            </a:rPr>
            <a:t>％と類似団体内平均値を大きく上回っている。図書館については、市内２施設とも</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３月の合併前に建設した建物のため減価償却が進んでいることが要因である。今後は他施設との複合化が予定されていることから減少することが見込まれるが、計画的な改修を行い、施設の安全性や利便性の確保に引き続き努めていく。</a:t>
          </a:r>
        </a:p>
        <a:p>
          <a:r>
            <a:rPr kumimoji="1" lang="ja-JP" altLang="en-US" sz="1050">
              <a:latin typeface="ＭＳ Ｐゴシック" panose="020B0600070205080204" pitchFamily="50" charset="-128"/>
              <a:ea typeface="ＭＳ Ｐゴシック" panose="020B0600070205080204" pitchFamily="50" charset="-128"/>
            </a:rPr>
            <a:t>　一般廃棄物処理施設の有形固定資産減価償却率は、新ごみ処理場の建設に伴い、受け入れを停止した処理場があるが、建物は残っていることから前年度比で</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ポイント上昇している。停止した処理場については、令和４年度までに解体を予定しており、倒壊等により近隣へ被害が出ることの無いよう適切に管理していく。</a:t>
          </a:r>
        </a:p>
        <a:p>
          <a:r>
            <a:rPr kumimoji="1" lang="ja-JP" altLang="en-US" sz="1050">
              <a:latin typeface="ＭＳ Ｐゴシック" panose="020B0600070205080204" pitchFamily="50" charset="-128"/>
              <a:ea typeface="ＭＳ Ｐゴシック" panose="020B0600070205080204" pitchFamily="50" charset="-128"/>
            </a:rPr>
            <a:t>　体育館・プールの有形固定資産減価償却率は、</a:t>
          </a:r>
          <a:r>
            <a:rPr kumimoji="1" lang="en-US" altLang="ja-JP" sz="1050">
              <a:latin typeface="ＭＳ Ｐゴシック" panose="020B0600070205080204" pitchFamily="50" charset="-128"/>
              <a:ea typeface="ＭＳ Ｐゴシック" panose="020B0600070205080204" pitchFamily="50" charset="-128"/>
            </a:rPr>
            <a:t>69.1</a:t>
          </a:r>
          <a:r>
            <a:rPr kumimoji="1" lang="ja-JP" altLang="en-US" sz="1050">
              <a:latin typeface="ＭＳ Ｐゴシック" panose="020B0600070205080204" pitchFamily="50" charset="-128"/>
              <a:ea typeface="ＭＳ Ｐゴシック" panose="020B0600070205080204" pitchFamily="50" charset="-128"/>
            </a:rPr>
            <a:t>％と類似団体内平均値を上回っている。今後は少子化による統廃合が進んでいくとみられ、建築後経年した既存施設が用途廃止されていくことから有形固定資産減価償却率が低下する見込みであるが、令和元年度に策定した学校再編計画に基づき、校舎と合わせて体育館・プールについても適切な維持、改修を行っていく。</a:t>
          </a:r>
        </a:p>
        <a:p>
          <a:r>
            <a:rPr kumimoji="1" lang="ja-JP" altLang="en-US" sz="1050">
              <a:latin typeface="ＭＳ Ｐゴシック" panose="020B0600070205080204" pitchFamily="50" charset="-128"/>
              <a:ea typeface="ＭＳ Ｐゴシック" panose="020B0600070205080204" pitchFamily="50" charset="-128"/>
            </a:rPr>
            <a:t>　消防施設の有形固定資産減価償却率は、消防本部の庁舎の老朽化に伴い平成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年度から実施していた移転、建て替え工事が令和元年度に完了し、本施設の供用が開始されたことで平成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年度から大きく減少した。さらに、令和２年度には旧消防庁舎の解体工事が行われたことにより、令和元年度から</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ポイント減少した。今後も湯沢市公共施設等総合管理計画に基づき、適切な維持管理や長寿命化を図っていく。</a:t>
          </a:r>
        </a:p>
        <a:p>
          <a:r>
            <a:rPr kumimoji="1" lang="ja-JP" altLang="en-US" sz="1050">
              <a:latin typeface="ＭＳ Ｐゴシック" panose="020B0600070205080204" pitchFamily="50" charset="-128"/>
              <a:ea typeface="ＭＳ Ｐゴシック" panose="020B0600070205080204" pitchFamily="50" charset="-128"/>
            </a:rPr>
            <a:t>　庁舎の有形固定資産減価償却率は、本庁舎を平成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年に建て替えたことから、平成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年度までは類似団体内平均値を下回っていたが、令和元年度以降は上回っている。現在、総合支所については</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３月の合併前に建設した庁舎を活用しており、統合等の予定は無いため、比率は上昇傾向にある。稲川庁舎、雄勝庁舎については、耐震改修等を行っているが、皆瀬庁舎に関しては耐震基準を満たしておらず、老朽化が進んでいる。今後は、令和５年度中の新皆瀬庁舎開設を目標に他の公共施設との複合化を含めた建て替え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基準財政収入額、基準財政需要額ともに同程度で推移しており、前年度と同ポイントとなっているが、類似団体平均と比べると依然として低い水準にある。</a:t>
          </a:r>
        </a:p>
        <a:p>
          <a:r>
            <a:rPr kumimoji="1" lang="ja-JP" altLang="en-US" sz="1200">
              <a:latin typeface="ＭＳ Ｐゴシック" panose="020B0600070205080204" pitchFamily="50" charset="-128"/>
              <a:ea typeface="ＭＳ Ｐゴシック" panose="020B0600070205080204" pitchFamily="50" charset="-128"/>
            </a:rPr>
            <a:t>　少子高齢化による社会保障関係経費の増嵩や公共施設の老朽化に伴う維持管理コストの増加等歳出圧力が高まる一方、生産年齢人口の減少等により市税収入の減収が見込まれるなど財政基盤は脆弱であることから、湯沢市経営戦略に基づき行政の効率化に引き続き取り組むとともに、第２次湯沢市総合振興計画に掲げた産業基盤の充実・強化などの施策を着実に実施し、市税等の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95250</xdr:rowOff>
    </xdr:to>
    <xdr:cxnSp macro="">
      <xdr:nvCxnSpPr>
        <xdr:cNvPr id="70" name="直線コネクタ 69"/>
        <xdr:cNvCxnSpPr/>
      </xdr:nvCxnSpPr>
      <xdr:spPr>
        <a:xfrm flipV="1">
          <a:off x="3225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a:t>
          </a:r>
          <a:r>
            <a:rPr kumimoji="1" lang="en-US" altLang="ja-JP" sz="1200">
              <a:latin typeface="ＭＳ Ｐゴシック" panose="020B0600070205080204" pitchFamily="50" charset="-128"/>
              <a:ea typeface="ＭＳ Ｐゴシック" panose="020B0600070205080204" pitchFamily="50" charset="-128"/>
            </a:rPr>
            <a:t>92.9%</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ポイント改善したものの、依然として類似団体平均を上回っている。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人件費、扶助費、公債費の減により前年度と比較して改善傾向にある。しかしながら経常収支比率については、分母の要素である普通交付税の算定状況によっても左右され、当面高い比率で推移すると見込まれることから、市税等の自主財源確保に努めるとともに、地方債についても、令和元年度に掲げた地方債残高の削減目標に基づき、年間の地方債発行額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億円以内に抑制するなど地方債残高の逓減を図り、財政構造の弾力性の改善に努める。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61</xdr:row>
      <xdr:rowOff>111337</xdr:rowOff>
    </xdr:to>
    <xdr:cxnSp macro="">
      <xdr:nvCxnSpPr>
        <xdr:cNvPr id="130" name="直線コネクタ 129"/>
        <xdr:cNvCxnSpPr/>
      </xdr:nvCxnSpPr>
      <xdr:spPr>
        <a:xfrm flipV="1">
          <a:off x="4114800" y="1050946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24342</xdr:rowOff>
    </xdr:to>
    <xdr:cxnSp macro="">
      <xdr:nvCxnSpPr>
        <xdr:cNvPr id="133" name="直線コネクタ 132"/>
        <xdr:cNvCxnSpPr/>
      </xdr:nvCxnSpPr>
      <xdr:spPr>
        <a:xfrm flipV="1">
          <a:off x="3225800" y="1056978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24342</xdr:rowOff>
    </xdr:to>
    <xdr:cxnSp macro="">
      <xdr:nvCxnSpPr>
        <xdr:cNvPr id="136" name="直線コネクタ 135"/>
        <xdr:cNvCxnSpPr/>
      </xdr:nvCxnSpPr>
      <xdr:spPr>
        <a:xfrm>
          <a:off x="2336800" y="105738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119380</xdr:rowOff>
    </xdr:to>
    <xdr:cxnSp macro="">
      <xdr:nvCxnSpPr>
        <xdr:cNvPr id="139" name="直線コネクタ 138"/>
        <xdr:cNvCxnSpPr/>
      </xdr:nvCxnSpPr>
      <xdr:spPr>
        <a:xfrm flipV="1">
          <a:off x="1447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49" name="楕円 148"/>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143739</xdr:rowOff>
    </xdr:from>
    <xdr:ext cx="762000" cy="259045"/>
    <xdr:sp macro="" textlink="">
      <xdr:nvSpPr>
        <xdr:cNvPr id="150" name="財政構造の弾力性該当値テキスト"/>
        <xdr:cNvSpPr txBox="1"/>
      </xdr:nvSpPr>
      <xdr:spPr>
        <a:xfrm>
          <a:off x="5041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1" name="楕円 150"/>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2" name="テキスト ボックス 151"/>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3" name="楕円 152"/>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59919</xdr:rowOff>
    </xdr:from>
    <xdr:ext cx="762000" cy="259045"/>
    <xdr:sp macro="" textlink="">
      <xdr:nvSpPr>
        <xdr:cNvPr id="154" name="テキスト ボックス 153"/>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5" name="楕円 154"/>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150935</xdr:rowOff>
    </xdr:from>
    <xdr:ext cx="762000" cy="259045"/>
    <xdr:sp macro="" textlink="">
      <xdr:nvSpPr>
        <xdr:cNvPr id="156" name="テキスト ボックス 155"/>
        <xdr:cNvSpPr txBox="1"/>
      </xdr:nvSpPr>
      <xdr:spPr>
        <a:xfrm>
          <a:off x="1955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人件費について、会計年度任用職員の共済加入に伴い前年度比で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増となった。物件費については、コロナ禍における市内経済活性化のためのプレミアム商品券事業や、新型コロナウイルスワクチン接種業務の実施等により前年度比で増となった。また、維持補修費のうち、道路維持補修費や公共施設の設備修繕の費用が増加した。これらの要因から、人口１人当たり人件費・物件費等決算額は前年度より</a:t>
          </a:r>
          <a:r>
            <a:rPr kumimoji="1" lang="en-US" altLang="ja-JP" sz="1200">
              <a:latin typeface="ＭＳ Ｐゴシック" panose="020B0600070205080204" pitchFamily="50" charset="-128"/>
              <a:ea typeface="ＭＳ Ｐゴシック" panose="020B0600070205080204" pitchFamily="50" charset="-128"/>
            </a:rPr>
            <a:t>1,741</a:t>
          </a:r>
          <a:r>
            <a:rPr kumimoji="1" lang="ja-JP" altLang="en-US" sz="1200">
              <a:latin typeface="ＭＳ Ｐゴシック" panose="020B0600070205080204" pitchFamily="50" charset="-128"/>
              <a:ea typeface="ＭＳ Ｐゴシック" panose="020B0600070205080204" pitchFamily="50" charset="-128"/>
            </a:rPr>
            <a:t>円増加し、類似団体平均を上回っている。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今後も、第４次定員管理計画に基づく定員適正化を図り、人件費の削減を進めることに加え、既存事業の精査を行い、より一層の物件費等の削減に努める。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24998</xdr:rowOff>
    </xdr:from>
    <xdr:to>
      <xdr:col>23</xdr:col>
      <xdr:colOff>133350</xdr:colOff>
      <xdr:row>83</xdr:row>
      <xdr:rowOff>28499</xdr:rowOff>
    </xdr:to>
    <xdr:cxnSp macro="">
      <xdr:nvCxnSpPr>
        <xdr:cNvPr id="192" name="直線コネクタ 191"/>
        <xdr:cNvCxnSpPr/>
      </xdr:nvCxnSpPr>
      <xdr:spPr>
        <a:xfrm>
          <a:off x="4114800" y="14255348"/>
          <a:ext cx="8382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89608</xdr:rowOff>
    </xdr:from>
    <xdr:to>
      <xdr:col>19</xdr:col>
      <xdr:colOff>133350</xdr:colOff>
      <xdr:row>83</xdr:row>
      <xdr:rowOff>24998</xdr:rowOff>
    </xdr:to>
    <xdr:cxnSp macro="">
      <xdr:nvCxnSpPr>
        <xdr:cNvPr id="195" name="直線コネクタ 194"/>
        <xdr:cNvCxnSpPr/>
      </xdr:nvCxnSpPr>
      <xdr:spPr>
        <a:xfrm>
          <a:off x="3225800" y="14148508"/>
          <a:ext cx="889000" cy="10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89608</xdr:rowOff>
    </xdr:from>
    <xdr:to>
      <xdr:col>15</xdr:col>
      <xdr:colOff>82550</xdr:colOff>
      <xdr:row>82</xdr:row>
      <xdr:rowOff>94059</xdr:rowOff>
    </xdr:to>
    <xdr:cxnSp macro="">
      <xdr:nvCxnSpPr>
        <xdr:cNvPr id="198" name="直線コネクタ 197"/>
        <xdr:cNvCxnSpPr/>
      </xdr:nvCxnSpPr>
      <xdr:spPr>
        <a:xfrm flipV="1">
          <a:off x="2336800" y="14148508"/>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78860</xdr:rowOff>
    </xdr:from>
    <xdr:to>
      <xdr:col>11</xdr:col>
      <xdr:colOff>31750</xdr:colOff>
      <xdr:row>82</xdr:row>
      <xdr:rowOff>94059</xdr:rowOff>
    </xdr:to>
    <xdr:cxnSp macro="">
      <xdr:nvCxnSpPr>
        <xdr:cNvPr id="201" name="直線コネクタ 200"/>
        <xdr:cNvCxnSpPr/>
      </xdr:nvCxnSpPr>
      <xdr:spPr>
        <a:xfrm>
          <a:off x="1447800" y="14137760"/>
          <a:ext cx="889000" cy="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149149</xdr:rowOff>
    </xdr:from>
    <xdr:to>
      <xdr:col>23</xdr:col>
      <xdr:colOff>184150</xdr:colOff>
      <xdr:row>83</xdr:row>
      <xdr:rowOff>79299</xdr:rowOff>
    </xdr:to>
    <xdr:sp macro="" textlink="">
      <xdr:nvSpPr>
        <xdr:cNvPr id="211" name="楕円 210"/>
        <xdr:cNvSpPr/>
      </xdr:nvSpPr>
      <xdr:spPr>
        <a:xfrm>
          <a:off x="4902200" y="142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121226</xdr:rowOff>
    </xdr:from>
    <xdr:ext cx="762000" cy="259045"/>
    <xdr:sp macro="" textlink="">
      <xdr:nvSpPr>
        <xdr:cNvPr id="212" name="人件費・物件費等の状況該当値テキスト"/>
        <xdr:cNvSpPr txBox="1"/>
      </xdr:nvSpPr>
      <xdr:spPr>
        <a:xfrm>
          <a:off x="5041900" y="141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145648</xdr:rowOff>
    </xdr:from>
    <xdr:to>
      <xdr:col>19</xdr:col>
      <xdr:colOff>184150</xdr:colOff>
      <xdr:row>83</xdr:row>
      <xdr:rowOff>75798</xdr:rowOff>
    </xdr:to>
    <xdr:sp macro="" textlink="">
      <xdr:nvSpPr>
        <xdr:cNvPr id="213" name="楕円 212"/>
        <xdr:cNvSpPr/>
      </xdr:nvSpPr>
      <xdr:spPr>
        <a:xfrm>
          <a:off x="4064000" y="142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60575</xdr:rowOff>
    </xdr:from>
    <xdr:ext cx="736600" cy="259045"/>
    <xdr:sp macro="" textlink="">
      <xdr:nvSpPr>
        <xdr:cNvPr id="214" name="テキスト ボックス 213"/>
        <xdr:cNvSpPr txBox="1"/>
      </xdr:nvSpPr>
      <xdr:spPr>
        <a:xfrm>
          <a:off x="3733800" y="1429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38808</xdr:rowOff>
    </xdr:from>
    <xdr:to>
      <xdr:col>15</xdr:col>
      <xdr:colOff>133350</xdr:colOff>
      <xdr:row>82</xdr:row>
      <xdr:rowOff>140408</xdr:rowOff>
    </xdr:to>
    <xdr:sp macro="" textlink="">
      <xdr:nvSpPr>
        <xdr:cNvPr id="215" name="楕円 214"/>
        <xdr:cNvSpPr/>
      </xdr:nvSpPr>
      <xdr:spPr>
        <a:xfrm>
          <a:off x="3175000" y="140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150585</xdr:rowOff>
    </xdr:from>
    <xdr:ext cx="762000" cy="259045"/>
    <xdr:sp macro="" textlink="">
      <xdr:nvSpPr>
        <xdr:cNvPr id="216" name="テキスト ボックス 215"/>
        <xdr:cNvSpPr txBox="1"/>
      </xdr:nvSpPr>
      <xdr:spPr>
        <a:xfrm>
          <a:off x="2844800" y="138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43259</xdr:rowOff>
    </xdr:from>
    <xdr:to>
      <xdr:col>11</xdr:col>
      <xdr:colOff>82550</xdr:colOff>
      <xdr:row>82</xdr:row>
      <xdr:rowOff>144859</xdr:rowOff>
    </xdr:to>
    <xdr:sp macro="" textlink="">
      <xdr:nvSpPr>
        <xdr:cNvPr id="217" name="楕円 216"/>
        <xdr:cNvSpPr/>
      </xdr:nvSpPr>
      <xdr:spPr>
        <a:xfrm>
          <a:off x="2286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129636</xdr:rowOff>
    </xdr:from>
    <xdr:ext cx="762000" cy="259045"/>
    <xdr:sp macro="" textlink="">
      <xdr:nvSpPr>
        <xdr:cNvPr id="218" name="テキスト ボックス 217"/>
        <xdr:cNvSpPr txBox="1"/>
      </xdr:nvSpPr>
      <xdr:spPr>
        <a:xfrm>
          <a:off x="1955800" y="14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28060</xdr:rowOff>
    </xdr:from>
    <xdr:to>
      <xdr:col>7</xdr:col>
      <xdr:colOff>31750</xdr:colOff>
      <xdr:row>82</xdr:row>
      <xdr:rowOff>129660</xdr:rowOff>
    </xdr:to>
    <xdr:sp macro="" textlink="">
      <xdr:nvSpPr>
        <xdr:cNvPr id="219" name="楕円 218"/>
        <xdr:cNvSpPr/>
      </xdr:nvSpPr>
      <xdr:spPr>
        <a:xfrm>
          <a:off x="1397000" y="140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139837</xdr:rowOff>
    </xdr:from>
    <xdr:ext cx="762000" cy="259045"/>
    <xdr:sp macro="" textlink="">
      <xdr:nvSpPr>
        <xdr:cNvPr id="220" name="テキスト ボックス 219"/>
        <xdr:cNvSpPr txBox="1"/>
      </xdr:nvSpPr>
      <xdr:spPr>
        <a:xfrm>
          <a:off x="1066800" y="1385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４次定員管理計画に基づいた適正な定員管理に努めたことにより低水準で推移しており、類似団体との比較においても平均値を下回る低水準を維持している。今後も適正な定員管理に努め、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4" name="直線コネクタ 253"/>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57" name="直線コネクタ 256"/>
        <xdr:cNvCxnSpPr/>
      </xdr:nvCxnSpPr>
      <xdr:spPr>
        <a:xfrm flipV="1">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95955</xdr:rowOff>
    </xdr:to>
    <xdr:cxnSp macro="">
      <xdr:nvCxnSpPr>
        <xdr:cNvPr id="260" name="直線コネクタ 259"/>
        <xdr:cNvCxnSpPr/>
      </xdr:nvCxnSpPr>
      <xdr:spPr>
        <a:xfrm>
          <a:off x="14401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3" name="直線コネクタ 262"/>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3" name="楕円 272"/>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4"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5" name="楕円 274"/>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6" name="テキスト ボックス 275"/>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7" name="楕円 276"/>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8" name="テキスト ボックス 277"/>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9" name="楕円 278"/>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0" name="テキスト ボックス 279"/>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1" name="楕円 280"/>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2" name="テキスト ボックス 28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令和３年１月に策定された第４次定員管理計画に基づいた職員削減に努めたことにより、類似団体平均と比較して人口千人当たりの職員数は</a:t>
          </a:r>
          <a:r>
            <a:rPr kumimoji="1" lang="en-US" altLang="ja-JP" sz="1200">
              <a:latin typeface="ＭＳ Ｐゴシック" panose="020B0600070205080204" pitchFamily="50" charset="-128"/>
              <a:ea typeface="ＭＳ Ｐゴシック" panose="020B0600070205080204" pitchFamily="50" charset="-128"/>
            </a:rPr>
            <a:t>0.75</a:t>
          </a:r>
          <a:r>
            <a:rPr kumimoji="1" lang="ja-JP" altLang="en-US" sz="1200">
              <a:latin typeface="ＭＳ Ｐゴシック" panose="020B0600070205080204" pitchFamily="50" charset="-128"/>
              <a:ea typeface="ＭＳ Ｐゴシック" panose="020B0600070205080204" pitchFamily="50" charset="-128"/>
            </a:rPr>
            <a:t>人下回ったが、依然として全国平均及び秋田県平均を上回っている。</a:t>
          </a:r>
        </a:p>
        <a:p>
          <a:r>
            <a:rPr kumimoji="1" lang="ja-JP" altLang="en-US" sz="1200">
              <a:latin typeface="ＭＳ Ｐゴシック" panose="020B0600070205080204" pitchFamily="50" charset="-128"/>
              <a:ea typeface="ＭＳ Ｐゴシック" panose="020B0600070205080204" pitchFamily="50" charset="-128"/>
            </a:rPr>
            <a:t>　第４次定員管理計画において数値目標に掲げた令和３年４月１日現在の職員数</a:t>
          </a:r>
          <a:r>
            <a:rPr kumimoji="1" lang="en-US" altLang="ja-JP" sz="1200">
              <a:latin typeface="ＭＳ Ｐゴシック" panose="020B0600070205080204" pitchFamily="50" charset="-128"/>
              <a:ea typeface="ＭＳ Ｐゴシック" panose="020B0600070205080204" pitchFamily="50" charset="-128"/>
            </a:rPr>
            <a:t>467</a:t>
          </a:r>
          <a:r>
            <a:rPr kumimoji="1" lang="ja-JP" altLang="en-US" sz="1200">
              <a:latin typeface="ＭＳ Ｐゴシック" panose="020B0600070205080204" pitchFamily="50" charset="-128"/>
              <a:ea typeface="ＭＳ Ｐゴシック" panose="020B0600070205080204" pitchFamily="50" charset="-128"/>
            </a:rPr>
            <a:t>人を下回っており、今後も適正な定員管理に努める。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64467</xdr:rowOff>
    </xdr:from>
    <xdr:to>
      <xdr:col>81</xdr:col>
      <xdr:colOff>44450</xdr:colOff>
      <xdr:row>60</xdr:row>
      <xdr:rowOff>88598</xdr:rowOff>
    </xdr:to>
    <xdr:cxnSp macro="">
      <xdr:nvCxnSpPr>
        <xdr:cNvPr id="319" name="直線コネクタ 318"/>
        <xdr:cNvCxnSpPr/>
      </xdr:nvCxnSpPr>
      <xdr:spPr>
        <a:xfrm>
          <a:off x="16179800" y="1035146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64467</xdr:rowOff>
    </xdr:to>
    <xdr:cxnSp macro="">
      <xdr:nvCxnSpPr>
        <xdr:cNvPr id="322" name="直線コネクタ 321"/>
        <xdr:cNvCxnSpPr/>
      </xdr:nvCxnSpPr>
      <xdr:spPr>
        <a:xfrm>
          <a:off x="15290800" y="1032963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42635</xdr:rowOff>
    </xdr:to>
    <xdr:cxnSp macro="">
      <xdr:nvCxnSpPr>
        <xdr:cNvPr id="325" name="直線コネクタ 324"/>
        <xdr:cNvCxnSpPr/>
      </xdr:nvCxnSpPr>
      <xdr:spPr>
        <a:xfrm>
          <a:off x="14401800" y="1030320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164677</xdr:rowOff>
    </xdr:from>
    <xdr:to>
      <xdr:col>68</xdr:col>
      <xdr:colOff>152400</xdr:colOff>
      <xdr:row>60</xdr:row>
      <xdr:rowOff>16208</xdr:rowOff>
    </xdr:to>
    <xdr:cxnSp macro="">
      <xdr:nvCxnSpPr>
        <xdr:cNvPr id="328" name="直線コネクタ 327"/>
        <xdr:cNvCxnSpPr/>
      </xdr:nvCxnSpPr>
      <xdr:spPr>
        <a:xfrm>
          <a:off x="13512800" y="1028022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xdr:nvSpPr>
        <xdr:cNvPr id="338" name="楕円 337"/>
        <xdr:cNvSpPr/>
      </xdr:nvSpPr>
      <xdr:spPr>
        <a:xfrm>
          <a:off x="169672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54325</xdr:rowOff>
    </xdr:from>
    <xdr:ext cx="762000" cy="259045"/>
    <xdr:sp macro="" textlink="">
      <xdr:nvSpPr>
        <xdr:cNvPr id="339" name="定員管理の状況該当値テキスト"/>
        <xdr:cNvSpPr txBox="1"/>
      </xdr:nvSpPr>
      <xdr:spPr>
        <a:xfrm>
          <a:off x="17106900" y="101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0" name="楕円 339"/>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125444</xdr:rowOff>
    </xdr:from>
    <xdr:ext cx="736600" cy="259045"/>
    <xdr:sp macro="" textlink="">
      <xdr:nvSpPr>
        <xdr:cNvPr id="341" name="テキスト ボックス 340"/>
        <xdr:cNvSpPr txBox="1"/>
      </xdr:nvSpPr>
      <xdr:spPr>
        <a:xfrm>
          <a:off x="15798800" y="1006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163285</xdr:rowOff>
    </xdr:from>
    <xdr:to>
      <xdr:col>73</xdr:col>
      <xdr:colOff>44450</xdr:colOff>
      <xdr:row>60</xdr:row>
      <xdr:rowOff>93435</xdr:rowOff>
    </xdr:to>
    <xdr:sp macro="" textlink="">
      <xdr:nvSpPr>
        <xdr:cNvPr id="342" name="楕円 341"/>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43" name="テキスト ボックス 342"/>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44" name="楕円 343"/>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45" name="テキスト ボックス 344"/>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6" name="楕円 345"/>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7" name="テキスト ボックス 346"/>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比率を算定する際の分母は、標準財政規模が地方交付税の増に伴い</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増加したことにより増加した。分子についても、地方債の償還が進んだため基準財政需要額に算入された元利償還金が</a:t>
          </a:r>
          <a:r>
            <a:rPr kumimoji="1" lang="en-US" altLang="ja-JP" sz="1150">
              <a:latin typeface="ＭＳ Ｐゴシック" panose="020B0600070205080204" pitchFamily="50" charset="-128"/>
              <a:ea typeface="ＭＳ Ｐゴシック" panose="020B0600070205080204" pitchFamily="50" charset="-128"/>
            </a:rPr>
            <a:t>3.8%</a:t>
          </a:r>
          <a:r>
            <a:rPr kumimoji="1" lang="ja-JP" altLang="en-US" sz="1150">
              <a:latin typeface="ＭＳ Ｐゴシック" panose="020B0600070205080204" pitchFamily="50" charset="-128"/>
              <a:ea typeface="ＭＳ Ｐゴシック" panose="020B0600070205080204" pitchFamily="50" charset="-128"/>
            </a:rPr>
            <a:t>減少したことにより増加した。分子の増加より分母の増加が大きく、単年度の実質公債費比率は前年度比で</a:t>
          </a:r>
          <a:r>
            <a:rPr kumimoji="1" lang="en-US" altLang="ja-JP" sz="1150">
              <a:latin typeface="ＭＳ Ｐゴシック" panose="020B0600070205080204" pitchFamily="50" charset="-128"/>
              <a:ea typeface="ＭＳ Ｐゴシック" panose="020B0600070205080204" pitchFamily="50" charset="-128"/>
            </a:rPr>
            <a:t>0.13</a:t>
          </a:r>
          <a:r>
            <a:rPr kumimoji="1" lang="ja-JP" altLang="en-US" sz="1150">
              <a:latin typeface="ＭＳ Ｐゴシック" panose="020B0600070205080204" pitchFamily="50" charset="-128"/>
              <a:ea typeface="ＭＳ Ｐゴシック" panose="020B0600070205080204" pitchFamily="50" charset="-128"/>
            </a:rPr>
            <a:t>ポイント減少したものの、３年平均の実質公債費比率は前年度と同値であり、類似団体平均を上回っている。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は、人口減少等に伴う地方交付税の減少に伴い、令和４年度まで単年度の実質公債費比率は増加傾向が続く見込みである。事業の精査等による地方債発行の抑制はもとより、可能な限り交付税算入率の高い地方債を活用することにより、公債費負担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86360</xdr:rowOff>
    </xdr:to>
    <xdr:cxnSp macro="">
      <xdr:nvCxnSpPr>
        <xdr:cNvPr id="381" name="直線コネクタ 380"/>
        <xdr:cNvCxnSpPr/>
      </xdr:nvCxnSpPr>
      <xdr:spPr>
        <a:xfrm>
          <a:off x="16179800" y="643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86360</xdr:rowOff>
    </xdr:to>
    <xdr:cxnSp macro="">
      <xdr:nvCxnSpPr>
        <xdr:cNvPr id="384" name="直線コネクタ 383"/>
        <xdr:cNvCxnSpPr/>
      </xdr:nvCxnSpPr>
      <xdr:spPr>
        <a:xfrm>
          <a:off x="15290800" y="6430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86360</xdr:rowOff>
    </xdr:to>
    <xdr:cxnSp macro="">
      <xdr:nvCxnSpPr>
        <xdr:cNvPr id="387" name="直線コネクタ 386"/>
        <xdr:cNvCxnSpPr/>
      </xdr:nvCxnSpPr>
      <xdr:spPr>
        <a:xfrm>
          <a:off x="14401800" y="642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78317</xdr:rowOff>
    </xdr:to>
    <xdr:cxnSp macro="">
      <xdr:nvCxnSpPr>
        <xdr:cNvPr id="390" name="直線コネクタ 389"/>
        <xdr:cNvCxnSpPr/>
      </xdr:nvCxnSpPr>
      <xdr:spPr>
        <a:xfrm>
          <a:off x="13512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0" name="楕円 399"/>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1" name="公債費負担の状況該当値テキスト"/>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2" name="楕円 401"/>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3" name="テキスト ボックス 402"/>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4" name="楕円 403"/>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121937</xdr:rowOff>
    </xdr:from>
    <xdr:ext cx="762000" cy="259045"/>
    <xdr:sp macro="" textlink="">
      <xdr:nvSpPr>
        <xdr:cNvPr id="405" name="テキスト ボックス 404"/>
        <xdr:cNvSpPr txBox="1"/>
      </xdr:nvSpPr>
      <xdr:spPr>
        <a:xfrm>
          <a:off x="14909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6" name="楕円 405"/>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07" name="テキスト ボックス 406"/>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8" name="楕円 407"/>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09" name="テキスト ボックス 408"/>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比率を算定する際の分母に含まれる標準財政規模が地方交付税の増に伴い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増加したことに加え、分子に含まれる地方債の現在高及び公営企業債等繰入見込額の合計が、償還額が発行額を上回ったため</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減少したこと等により、将来負担比率が</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依然として類似団体平均を上回っている状況ではあるが、令和２年度より取り組んでいる地方債の発行額を平均</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億円に制限する目標によって、償還額が発行額を上回る状況が続く見込みであり、引き続き地方債残高の減少が見込まれることから、将来負担比率の改善も見込まれる。</a:t>
          </a:r>
        </a:p>
        <a:p>
          <a:r>
            <a:rPr kumimoji="1" lang="ja-JP" altLang="en-US" sz="1100">
              <a:latin typeface="ＭＳ Ｐゴシック" panose="020B0600070205080204" pitchFamily="50" charset="-128"/>
              <a:ea typeface="ＭＳ Ｐゴシック" panose="020B0600070205080204" pitchFamily="50" charset="-128"/>
            </a:rPr>
            <a:t>　加えて、引き続き一部事務組合負担金の精査、充当可能基金の確保等に努め、将来負担比率の改善を図る。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14351</xdr:rowOff>
    </xdr:from>
    <xdr:to>
      <xdr:col>81</xdr:col>
      <xdr:colOff>44450</xdr:colOff>
      <xdr:row>16</xdr:row>
      <xdr:rowOff>94463</xdr:rowOff>
    </xdr:to>
    <xdr:cxnSp macro="">
      <xdr:nvCxnSpPr>
        <xdr:cNvPr id="441" name="直線コネクタ 440"/>
        <xdr:cNvCxnSpPr/>
      </xdr:nvCxnSpPr>
      <xdr:spPr>
        <a:xfrm flipV="1">
          <a:off x="16179800" y="2757551"/>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94463</xdr:rowOff>
    </xdr:from>
    <xdr:to>
      <xdr:col>77</xdr:col>
      <xdr:colOff>44450</xdr:colOff>
      <xdr:row>16</xdr:row>
      <xdr:rowOff>146583</xdr:rowOff>
    </xdr:to>
    <xdr:cxnSp macro="">
      <xdr:nvCxnSpPr>
        <xdr:cNvPr id="444" name="直線コネクタ 443"/>
        <xdr:cNvCxnSpPr/>
      </xdr:nvCxnSpPr>
      <xdr:spPr>
        <a:xfrm flipV="1">
          <a:off x="15290800" y="283766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131140</xdr:rowOff>
    </xdr:from>
    <xdr:to>
      <xdr:col>72</xdr:col>
      <xdr:colOff>203200</xdr:colOff>
      <xdr:row>16</xdr:row>
      <xdr:rowOff>146583</xdr:rowOff>
    </xdr:to>
    <xdr:cxnSp macro="">
      <xdr:nvCxnSpPr>
        <xdr:cNvPr id="447" name="直線コネクタ 446"/>
        <xdr:cNvCxnSpPr/>
      </xdr:nvCxnSpPr>
      <xdr:spPr>
        <a:xfrm>
          <a:off x="14401800" y="2874340"/>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115214</xdr:rowOff>
    </xdr:from>
    <xdr:to>
      <xdr:col>68</xdr:col>
      <xdr:colOff>152400</xdr:colOff>
      <xdr:row>16</xdr:row>
      <xdr:rowOff>131140</xdr:rowOff>
    </xdr:to>
    <xdr:cxnSp macro="">
      <xdr:nvCxnSpPr>
        <xdr:cNvPr id="450" name="直線コネクタ 449"/>
        <xdr:cNvCxnSpPr/>
      </xdr:nvCxnSpPr>
      <xdr:spPr>
        <a:xfrm>
          <a:off x="13512800" y="285841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135001</xdr:rowOff>
    </xdr:from>
    <xdr:to>
      <xdr:col>81</xdr:col>
      <xdr:colOff>95250</xdr:colOff>
      <xdr:row>16</xdr:row>
      <xdr:rowOff>65151</xdr:rowOff>
    </xdr:to>
    <xdr:sp macro="" textlink="">
      <xdr:nvSpPr>
        <xdr:cNvPr id="460" name="楕円 459"/>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107078</xdr:rowOff>
    </xdr:from>
    <xdr:ext cx="762000" cy="259045"/>
    <xdr:sp macro="" textlink="">
      <xdr:nvSpPr>
        <xdr:cNvPr id="461" name="将来負担の状況該当値テキスト"/>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43663</xdr:rowOff>
    </xdr:from>
    <xdr:to>
      <xdr:col>77</xdr:col>
      <xdr:colOff>95250</xdr:colOff>
      <xdr:row>16</xdr:row>
      <xdr:rowOff>145263</xdr:rowOff>
    </xdr:to>
    <xdr:sp macro="" textlink="">
      <xdr:nvSpPr>
        <xdr:cNvPr id="462" name="楕円 461"/>
        <xdr:cNvSpPr/>
      </xdr:nvSpPr>
      <xdr:spPr>
        <a:xfrm>
          <a:off x="161290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130040</xdr:rowOff>
    </xdr:from>
    <xdr:ext cx="736600" cy="259045"/>
    <xdr:sp macro="" textlink="">
      <xdr:nvSpPr>
        <xdr:cNvPr id="463" name="テキスト ボックス 462"/>
        <xdr:cNvSpPr txBox="1"/>
      </xdr:nvSpPr>
      <xdr:spPr>
        <a:xfrm>
          <a:off x="15798800" y="287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95783</xdr:rowOff>
    </xdr:from>
    <xdr:to>
      <xdr:col>73</xdr:col>
      <xdr:colOff>44450</xdr:colOff>
      <xdr:row>17</xdr:row>
      <xdr:rowOff>25933</xdr:rowOff>
    </xdr:to>
    <xdr:sp macro="" textlink="">
      <xdr:nvSpPr>
        <xdr:cNvPr id="464" name="楕円 463"/>
        <xdr:cNvSpPr/>
      </xdr:nvSpPr>
      <xdr:spPr>
        <a:xfrm>
          <a:off x="15240000" y="28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10710</xdr:rowOff>
    </xdr:from>
    <xdr:ext cx="762000" cy="259045"/>
    <xdr:sp macro="" textlink="">
      <xdr:nvSpPr>
        <xdr:cNvPr id="465" name="テキスト ボックス 464"/>
        <xdr:cNvSpPr txBox="1"/>
      </xdr:nvSpPr>
      <xdr:spPr>
        <a:xfrm>
          <a:off x="14909800" y="292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80340</xdr:rowOff>
    </xdr:from>
    <xdr:to>
      <xdr:col>68</xdr:col>
      <xdr:colOff>203200</xdr:colOff>
      <xdr:row>17</xdr:row>
      <xdr:rowOff>10490</xdr:rowOff>
    </xdr:to>
    <xdr:sp macro="" textlink="">
      <xdr:nvSpPr>
        <xdr:cNvPr id="466" name="楕円 465"/>
        <xdr:cNvSpPr/>
      </xdr:nvSpPr>
      <xdr:spPr>
        <a:xfrm>
          <a:off x="14351000" y="28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166717</xdr:rowOff>
    </xdr:from>
    <xdr:ext cx="762000" cy="259045"/>
    <xdr:sp macro="" textlink="">
      <xdr:nvSpPr>
        <xdr:cNvPr id="467" name="テキスト ボックス 466"/>
        <xdr:cNvSpPr txBox="1"/>
      </xdr:nvSpPr>
      <xdr:spPr>
        <a:xfrm>
          <a:off x="14020800" y="29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68" name="楕円 467"/>
        <xdr:cNvSpPr/>
      </xdr:nvSpPr>
      <xdr:spPr>
        <a:xfrm>
          <a:off x="13462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69" name="テキスト ボックス 468"/>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人件費の比率は、類似団体平均を下回っている。なお、会計年度任用職員の共済加入に伴い、分子が前年度比で増となったものの、経常一般財源等の分母も増加したことで、前年度より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今後も会計年度任用職員の給料等に係る人件費のさらなる増加が見込まれるが、今後も第４次定員管理計画に基づき、定員の適正化を図り、人件費の削減に努める。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50800</xdr:rowOff>
    </xdr:to>
    <xdr:cxnSp macro="">
      <xdr:nvCxnSpPr>
        <xdr:cNvPr id="66" name="直線コネクタ 65"/>
        <xdr:cNvCxnSpPr/>
      </xdr:nvCxnSpPr>
      <xdr:spPr>
        <a:xfrm flipV="1">
          <a:off x="3987800" y="617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50800</xdr:rowOff>
    </xdr:to>
    <xdr:cxnSp macro="">
      <xdr:nvCxnSpPr>
        <xdr:cNvPr id="72" name="直線コネクタ 71"/>
        <xdr:cNvCxnSpPr/>
      </xdr:nvCxnSpPr>
      <xdr:spPr>
        <a:xfrm>
          <a:off x="2209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27940</xdr:rowOff>
    </xdr:to>
    <xdr:cxnSp macro="">
      <xdr:nvCxnSpPr>
        <xdr:cNvPr id="75" name="直線コネクタ 74"/>
        <xdr:cNvCxnSpPr/>
      </xdr:nvCxnSpPr>
      <xdr:spPr>
        <a:xfrm flipV="1">
          <a:off x="1320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物件費の比率は、前年度より</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この主な要因は、燃料価格の上昇に加え、情報システムサーバ等の更新による使用料の増のほか、不要となった公共施設の解体経費の増加などによるものである。</a:t>
          </a:r>
        </a:p>
        <a:p>
          <a:r>
            <a:rPr kumimoji="1" lang="ja-JP" altLang="en-US" sz="1150">
              <a:latin typeface="ＭＳ Ｐゴシック" panose="020B0600070205080204" pitchFamily="50" charset="-128"/>
              <a:ea typeface="ＭＳ Ｐゴシック" panose="020B0600070205080204" pitchFamily="50" charset="-128"/>
            </a:rPr>
            <a:t>　今後も老朽化等に伴う公共施設の解体事業が増加する見込みであるため、湯沢市公共施設等総合管理計画に基づき計画的に事業を進めていく。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0</xdr:rowOff>
    </xdr:to>
    <xdr:cxnSp macro="">
      <xdr:nvCxnSpPr>
        <xdr:cNvPr id="127" name="直線コネクタ 126"/>
        <xdr:cNvCxnSpPr/>
      </xdr:nvCxnSpPr>
      <xdr:spPr>
        <a:xfrm>
          <a:off x="15671800" y="303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17</xdr:row>
      <xdr:rowOff>133350</xdr:rowOff>
    </xdr:to>
    <xdr:cxnSp macro="">
      <xdr:nvCxnSpPr>
        <xdr:cNvPr id="130" name="直線コネクタ 129"/>
        <xdr:cNvCxnSpPr/>
      </xdr:nvCxnSpPr>
      <xdr:spPr>
        <a:xfrm flipV="1">
          <a:off x="14782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17</xdr:row>
      <xdr:rowOff>133350</xdr:rowOff>
    </xdr:to>
    <xdr:cxnSp macro="">
      <xdr:nvCxnSpPr>
        <xdr:cNvPr id="133" name="直線コネクタ 132"/>
        <xdr:cNvCxnSpPr/>
      </xdr:nvCxnSpPr>
      <xdr:spPr>
        <a:xfrm>
          <a:off x="13893800" y="299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95250</xdr:rowOff>
    </xdr:to>
    <xdr:cxnSp macro="">
      <xdr:nvCxnSpPr>
        <xdr:cNvPr id="136" name="直線コネクタ 135"/>
        <xdr:cNvCxnSpPr/>
      </xdr:nvCxnSpPr>
      <xdr:spPr>
        <a:xfrm flipV="1">
          <a:off x="13004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49" name="テキスト ボックス 14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扶助費の比率は、前年度より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これは、保育施設の統廃合等に伴う保育所負担金が減少したこと、また老人福祉施設における入所者生活援助が減少したこと等が主な要因である。今後も事業を精査し、より適正な給付に努める。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6350</xdr:rowOff>
    </xdr:to>
    <xdr:cxnSp macro="">
      <xdr:nvCxnSpPr>
        <xdr:cNvPr id="188" name="直線コネクタ 187"/>
        <xdr:cNvCxnSpPr/>
      </xdr:nvCxnSpPr>
      <xdr:spPr>
        <a:xfrm flipV="1">
          <a:off x="3987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82550</xdr:rowOff>
    </xdr:to>
    <xdr:cxnSp macro="">
      <xdr:nvCxnSpPr>
        <xdr:cNvPr id="191" name="直線コネクタ 190"/>
        <xdr:cNvCxnSpPr/>
      </xdr:nvCxnSpPr>
      <xdr:spPr>
        <a:xfrm flipV="1">
          <a:off x="3098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4" name="直線コネクタ 193"/>
        <xdr:cNvCxnSpPr/>
      </xdr:nvCxnSpPr>
      <xdr:spPr>
        <a:xfrm>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xdr:cNvCxnSpPr/>
      </xdr:nvCxnSpPr>
      <xdr:spPr>
        <a:xfrm flipV="1">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8"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0" name="テキスト ボックス 209"/>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ポイント上回っており、概ね前年度と同様の数値で推移している。</a:t>
          </a:r>
        </a:p>
        <a:p>
          <a:r>
            <a:rPr kumimoji="1" lang="ja-JP" altLang="en-US" sz="1200">
              <a:latin typeface="ＭＳ Ｐゴシック" panose="020B0600070205080204" pitchFamily="50" charset="-128"/>
              <a:ea typeface="ＭＳ Ｐゴシック" panose="020B0600070205080204" pitchFamily="50" charset="-128"/>
            </a:rPr>
            <a:t>　主な要因として令和２年度から簡易水道事業と下水道事業が法適用企業となり、当該事業への支出が繰出金から補助費等に計上することとなったためである。</a:t>
          </a:r>
        </a:p>
        <a:p>
          <a:r>
            <a:rPr kumimoji="1" lang="ja-JP" altLang="en-US" sz="1200">
              <a:latin typeface="ＭＳ Ｐゴシック" panose="020B0600070205080204" pitchFamily="50" charset="-128"/>
              <a:ea typeface="ＭＳ Ｐゴシック" panose="020B0600070205080204" pitchFamily="50" charset="-128"/>
            </a:rPr>
            <a:t>　今後も経営健全化のため事業内容の精査・見直しにより、経常収支比率の改善を図る。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25763</xdr:rowOff>
    </xdr:to>
    <xdr:cxnSp macro="">
      <xdr:nvCxnSpPr>
        <xdr:cNvPr id="251" name="直線コネクタ 250"/>
        <xdr:cNvCxnSpPr/>
      </xdr:nvCxnSpPr>
      <xdr:spPr>
        <a:xfrm flipV="1">
          <a:off x="15671800" y="9620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58</xdr:row>
      <xdr:rowOff>87812</xdr:rowOff>
    </xdr:to>
    <xdr:cxnSp macro="">
      <xdr:nvCxnSpPr>
        <xdr:cNvPr id="254" name="直線コネクタ 253"/>
        <xdr:cNvCxnSpPr/>
      </xdr:nvCxnSpPr>
      <xdr:spPr>
        <a:xfrm flipV="1">
          <a:off x="14782800" y="9626963"/>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100874</xdr:rowOff>
    </xdr:to>
    <xdr:cxnSp macro="">
      <xdr:nvCxnSpPr>
        <xdr:cNvPr id="257" name="直線コネクタ 256"/>
        <xdr:cNvCxnSpPr/>
      </xdr:nvCxnSpPr>
      <xdr:spPr>
        <a:xfrm flipV="1">
          <a:off x="13893800" y="10031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100874</xdr:rowOff>
    </xdr:to>
    <xdr:cxnSp macro="">
      <xdr:nvCxnSpPr>
        <xdr:cNvPr id="260" name="直線コネクタ 259"/>
        <xdr:cNvCxnSpPr/>
      </xdr:nvCxnSpPr>
      <xdr:spPr>
        <a:xfrm>
          <a:off x="13004800" y="99861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111958</xdr:rowOff>
    </xdr:from>
    <xdr:ext cx="762000" cy="259045"/>
    <xdr:sp macro="" textlink="">
      <xdr:nvSpPr>
        <xdr:cNvPr id="271" name="その他該当値テキスト"/>
        <xdr:cNvSpPr txBox="1"/>
      </xdr:nvSpPr>
      <xdr:spPr>
        <a:xfrm>
          <a:off x="16598900" y="954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4" name="楕円 273"/>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5" name="テキスト ボックス 274"/>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50074</xdr:rowOff>
    </xdr:from>
    <xdr:to>
      <xdr:col>69</xdr:col>
      <xdr:colOff>142875</xdr:colOff>
      <xdr:row>58</xdr:row>
      <xdr:rowOff>151674</xdr:rowOff>
    </xdr:to>
    <xdr:sp macro="" textlink="">
      <xdr:nvSpPr>
        <xdr:cNvPr id="276" name="楕円 275"/>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136451</xdr:rowOff>
    </xdr:from>
    <xdr:ext cx="762000" cy="259045"/>
    <xdr:sp macro="" textlink="">
      <xdr:nvSpPr>
        <xdr:cNvPr id="277" name="テキスト ボックス 276"/>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78" name="楕円 277"/>
        <xdr:cNvSpPr/>
      </xdr:nvSpPr>
      <xdr:spPr>
        <a:xfrm>
          <a:off x="12954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79" name="テキスト ボックス 278"/>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これは、令和２年度から簡易水道事業と下水道事業が法適用企業となり、当該事業への支出が繰出金から補助費等に計上していることなどから、前年度とほぼ同様の数値となっている。</a:t>
          </a:r>
        </a:p>
        <a:p>
          <a:r>
            <a:rPr kumimoji="1" lang="ja-JP" altLang="en-US" sz="1200">
              <a:latin typeface="ＭＳ Ｐゴシック" panose="020B0600070205080204" pitchFamily="50" charset="-128"/>
              <a:ea typeface="ＭＳ Ｐゴシック" panose="020B0600070205080204" pitchFamily="50" charset="-128"/>
            </a:rPr>
            <a:t>　今後も、市単独補助金及び一部事務組合負担金等について適宜見直しを行い、適正化を図る。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49276</xdr:rowOff>
    </xdr:to>
    <xdr:cxnSp macro="">
      <xdr:nvCxnSpPr>
        <xdr:cNvPr id="309" name="直線コネクタ 308"/>
        <xdr:cNvCxnSpPr/>
      </xdr:nvCxnSpPr>
      <xdr:spPr>
        <a:xfrm flipV="1">
          <a:off x="15671800" y="6559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38</xdr:row>
      <xdr:rowOff>49276</xdr:rowOff>
    </xdr:to>
    <xdr:cxnSp macro="">
      <xdr:nvCxnSpPr>
        <xdr:cNvPr id="312" name="直線コネクタ 311"/>
        <xdr:cNvCxnSpPr/>
      </xdr:nvCxnSpPr>
      <xdr:spPr>
        <a:xfrm>
          <a:off x="14782800" y="63814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37846</xdr:rowOff>
    </xdr:to>
    <xdr:cxnSp macro="">
      <xdr:nvCxnSpPr>
        <xdr:cNvPr id="315" name="直線コネクタ 314"/>
        <xdr:cNvCxnSpPr/>
      </xdr:nvCxnSpPr>
      <xdr:spPr>
        <a:xfrm>
          <a:off x="13893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8" name="直線コネクタ 317"/>
        <xdr:cNvCxnSpPr/>
      </xdr:nvCxnSpPr>
      <xdr:spPr>
        <a:xfrm>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8" name="楕円 327"/>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9"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近年、地方債の償還額が発行額を上回ることによる地方債残高の減少が続いており、それに伴って償還額が減少し、前年度より</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ポイント減少して、依然として類似団体平均を下回っている。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令和元年度に掲げた地方債残高の削減目標に基づき、年間の地方債発行額を</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億円以内に抑制する取組により、元利償還金額は緩やかに減少すると見込んでいるが、公共施設等総合管理計画等に基づく大型施設整備事業も予定されていることから、事業費の精査や国庫補助金等地方債以外の財源の確保に努め、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149861</xdr:rowOff>
    </xdr:to>
    <xdr:cxnSp macro="">
      <xdr:nvCxnSpPr>
        <xdr:cNvPr id="367" name="直線コネクタ 366"/>
        <xdr:cNvCxnSpPr/>
      </xdr:nvCxnSpPr>
      <xdr:spPr>
        <a:xfrm flipV="1">
          <a:off x="3987800" y="1299260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131572</xdr:rowOff>
    </xdr:from>
    <xdr:to>
      <xdr:col>19</xdr:col>
      <xdr:colOff>187325</xdr:colOff>
      <xdr:row>75</xdr:row>
      <xdr:rowOff>149861</xdr:rowOff>
    </xdr:to>
    <xdr:cxnSp macro="">
      <xdr:nvCxnSpPr>
        <xdr:cNvPr id="370" name="直線コネクタ 369"/>
        <xdr:cNvCxnSpPr/>
      </xdr:nvCxnSpPr>
      <xdr:spPr>
        <a:xfrm>
          <a:off x="3098800" y="129903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131572</xdr:rowOff>
    </xdr:to>
    <xdr:cxnSp macro="">
      <xdr:nvCxnSpPr>
        <xdr:cNvPr id="373" name="直線コネクタ 372"/>
        <xdr:cNvCxnSpPr/>
      </xdr:nvCxnSpPr>
      <xdr:spPr>
        <a:xfrm>
          <a:off x="2209800" y="129834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127000</xdr:rowOff>
    </xdr:to>
    <xdr:cxnSp macro="">
      <xdr:nvCxnSpPr>
        <xdr:cNvPr id="376" name="直線コネクタ 375"/>
        <xdr:cNvCxnSpPr/>
      </xdr:nvCxnSpPr>
      <xdr:spPr>
        <a:xfrm flipV="1">
          <a:off x="1320800" y="12983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6" name="楕円 385"/>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7"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9" name="テキスト ボックス 388"/>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80772</xdr:rowOff>
    </xdr:from>
    <xdr:to>
      <xdr:col>15</xdr:col>
      <xdr:colOff>149225</xdr:colOff>
      <xdr:row>76</xdr:row>
      <xdr:rowOff>10922</xdr:rowOff>
    </xdr:to>
    <xdr:sp macro="" textlink="">
      <xdr:nvSpPr>
        <xdr:cNvPr id="390" name="楕円 389"/>
        <xdr:cNvSpPr/>
      </xdr:nvSpPr>
      <xdr:spPr>
        <a:xfrm>
          <a:off x="3048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21099</xdr:rowOff>
    </xdr:from>
    <xdr:ext cx="762000" cy="259045"/>
    <xdr:sp macro="" textlink="">
      <xdr:nvSpPr>
        <xdr:cNvPr id="391" name="テキスト ボックス 390"/>
        <xdr:cNvSpPr txBox="1"/>
      </xdr:nvSpPr>
      <xdr:spPr>
        <a:xfrm>
          <a:off x="2717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2" name="楕円 391"/>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3" name="テキスト ボックス 392"/>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4" name="楕円 393"/>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5" name="テキスト ボックス 394"/>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公債費以外の比率は、前年度より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ポイント減少したものの、類似団体平均を上回っている状況に変わりない。</a:t>
          </a:r>
        </a:p>
        <a:p>
          <a:r>
            <a:rPr kumimoji="1" lang="ja-JP" altLang="en-US" sz="1200">
              <a:latin typeface="ＭＳ Ｐゴシック" panose="020B0600070205080204" pitchFamily="50" charset="-128"/>
              <a:ea typeface="ＭＳ Ｐゴシック" panose="020B0600070205080204" pitchFamily="50" charset="-128"/>
            </a:rPr>
            <a:t>　比率を算定する際の分子においては、前年度より減少しており、今後も事務事業の見直し等により削減を図る。分母については、地方税等の増収により増加した。今後も市税等自主財源の確保に努めることで経常収支比率の改善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53848</xdr:rowOff>
    </xdr:to>
    <xdr:cxnSp macro="">
      <xdr:nvCxnSpPr>
        <xdr:cNvPr id="426" name="直線コネクタ 425"/>
        <xdr:cNvCxnSpPr/>
      </xdr:nvCxnSpPr>
      <xdr:spPr>
        <a:xfrm flipV="1">
          <a:off x="15671800" y="13733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81</xdr:row>
      <xdr:rowOff>14987</xdr:rowOff>
    </xdr:to>
    <xdr:cxnSp macro="">
      <xdr:nvCxnSpPr>
        <xdr:cNvPr id="429" name="直線コネクタ 428"/>
        <xdr:cNvCxnSpPr/>
      </xdr:nvCxnSpPr>
      <xdr:spPr>
        <a:xfrm flipV="1">
          <a:off x="14782800" y="137698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81</xdr:row>
      <xdr:rowOff>14987</xdr:rowOff>
    </xdr:to>
    <xdr:cxnSp macro="">
      <xdr:nvCxnSpPr>
        <xdr:cNvPr id="432" name="直線コネクタ 431"/>
        <xdr:cNvCxnSpPr/>
      </xdr:nvCxnSpPr>
      <xdr:spPr>
        <a:xfrm>
          <a:off x="13893800" y="138247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80</xdr:row>
      <xdr:rowOff>108713</xdr:rowOff>
    </xdr:to>
    <xdr:cxnSp macro="">
      <xdr:nvCxnSpPr>
        <xdr:cNvPr id="435" name="直線コネクタ 434"/>
        <xdr:cNvCxnSpPr/>
      </xdr:nvCxnSpPr>
      <xdr:spPr>
        <a:xfrm>
          <a:off x="13004800" y="13824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5" name="楕円 444"/>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109999</xdr:rowOff>
    </xdr:from>
    <xdr:ext cx="762000" cy="259045"/>
    <xdr:sp macro="" textlink="">
      <xdr:nvSpPr>
        <xdr:cNvPr id="446"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47" name="楕円 446"/>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48" name="テキスト ボックス 447"/>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135637</xdr:rowOff>
    </xdr:from>
    <xdr:to>
      <xdr:col>74</xdr:col>
      <xdr:colOff>31750</xdr:colOff>
      <xdr:row>81</xdr:row>
      <xdr:rowOff>65787</xdr:rowOff>
    </xdr:to>
    <xdr:sp macro="" textlink="">
      <xdr:nvSpPr>
        <xdr:cNvPr id="449" name="楕円 448"/>
        <xdr:cNvSpPr/>
      </xdr:nvSpPr>
      <xdr:spPr>
        <a:xfrm>
          <a:off x="14732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50564</xdr:rowOff>
    </xdr:from>
    <xdr:ext cx="762000" cy="259045"/>
    <xdr:sp macro="" textlink="">
      <xdr:nvSpPr>
        <xdr:cNvPr id="450" name="テキスト ボックス 449"/>
        <xdr:cNvSpPr txBox="1"/>
      </xdr:nvSpPr>
      <xdr:spPr>
        <a:xfrm>
          <a:off x="14401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51" name="楕円 450"/>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52" name="テキスト ボックス 451"/>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53" name="楕円 452"/>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4" name="テキスト ボックス 453"/>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161646</xdr:rowOff>
    </xdr:from>
    <xdr:to>
      <xdr:col>29</xdr:col>
      <xdr:colOff>127000</xdr:colOff>
      <xdr:row>16</xdr:row>
      <xdr:rowOff>24130</xdr:rowOff>
    </xdr:to>
    <xdr:cxnSp macro="">
      <xdr:nvCxnSpPr>
        <xdr:cNvPr id="50" name="直線コネクタ 49"/>
        <xdr:cNvCxnSpPr/>
      </xdr:nvCxnSpPr>
      <xdr:spPr bwMode="auto">
        <a:xfrm flipV="1">
          <a:off x="5003800" y="2781021"/>
          <a:ext cx="647700" cy="3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24130</xdr:rowOff>
    </xdr:from>
    <xdr:to>
      <xdr:col>26</xdr:col>
      <xdr:colOff>50800</xdr:colOff>
      <xdr:row>16</xdr:row>
      <xdr:rowOff>85623</xdr:rowOff>
    </xdr:to>
    <xdr:cxnSp macro="">
      <xdr:nvCxnSpPr>
        <xdr:cNvPr id="53" name="直線コネクタ 52"/>
        <xdr:cNvCxnSpPr/>
      </xdr:nvCxnSpPr>
      <xdr:spPr bwMode="auto">
        <a:xfrm flipV="1">
          <a:off x="4305300" y="2814955"/>
          <a:ext cx="698500" cy="6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85623</xdr:rowOff>
    </xdr:from>
    <xdr:to>
      <xdr:col>22</xdr:col>
      <xdr:colOff>114300</xdr:colOff>
      <xdr:row>16</xdr:row>
      <xdr:rowOff>146533</xdr:rowOff>
    </xdr:to>
    <xdr:cxnSp macro="">
      <xdr:nvCxnSpPr>
        <xdr:cNvPr id="56" name="直線コネクタ 55"/>
        <xdr:cNvCxnSpPr/>
      </xdr:nvCxnSpPr>
      <xdr:spPr bwMode="auto">
        <a:xfrm flipV="1">
          <a:off x="3606800" y="2876448"/>
          <a:ext cx="698500" cy="6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146533</xdr:rowOff>
    </xdr:from>
    <xdr:to>
      <xdr:col>18</xdr:col>
      <xdr:colOff>177800</xdr:colOff>
      <xdr:row>16</xdr:row>
      <xdr:rowOff>160261</xdr:rowOff>
    </xdr:to>
    <xdr:cxnSp macro="">
      <xdr:nvCxnSpPr>
        <xdr:cNvPr id="59" name="直線コネクタ 58"/>
        <xdr:cNvCxnSpPr/>
      </xdr:nvCxnSpPr>
      <xdr:spPr bwMode="auto">
        <a:xfrm flipV="1">
          <a:off x="2908300" y="2937358"/>
          <a:ext cx="698500" cy="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110846</xdr:rowOff>
    </xdr:from>
    <xdr:to>
      <xdr:col>29</xdr:col>
      <xdr:colOff>177800</xdr:colOff>
      <xdr:row>16</xdr:row>
      <xdr:rowOff>40996</xdr:rowOff>
    </xdr:to>
    <xdr:sp macro="" textlink="">
      <xdr:nvSpPr>
        <xdr:cNvPr id="69" name="楕円 68"/>
        <xdr:cNvSpPr/>
      </xdr:nvSpPr>
      <xdr:spPr bwMode="auto">
        <a:xfrm>
          <a:off x="5600700" y="273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127373</xdr:rowOff>
    </xdr:from>
    <xdr:ext cx="762000" cy="259045"/>
    <xdr:sp macro="" textlink="">
      <xdr:nvSpPr>
        <xdr:cNvPr id="70" name="人口1人当たり決算額の推移該当値テキスト130"/>
        <xdr:cNvSpPr txBox="1"/>
      </xdr:nvSpPr>
      <xdr:spPr>
        <a:xfrm>
          <a:off x="5740400" y="257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144780</xdr:rowOff>
    </xdr:from>
    <xdr:to>
      <xdr:col>26</xdr:col>
      <xdr:colOff>101600</xdr:colOff>
      <xdr:row>16</xdr:row>
      <xdr:rowOff>74930</xdr:rowOff>
    </xdr:to>
    <xdr:sp macro="" textlink="">
      <xdr:nvSpPr>
        <xdr:cNvPr id="71" name="楕円 70"/>
        <xdr:cNvSpPr/>
      </xdr:nvSpPr>
      <xdr:spPr bwMode="auto">
        <a:xfrm>
          <a:off x="49530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85107</xdr:rowOff>
    </xdr:from>
    <xdr:ext cx="736600" cy="259045"/>
    <xdr:sp macro="" textlink="">
      <xdr:nvSpPr>
        <xdr:cNvPr id="72" name="テキスト ボックス 71"/>
        <xdr:cNvSpPr txBox="1"/>
      </xdr:nvSpPr>
      <xdr:spPr>
        <a:xfrm>
          <a:off x="4622800" y="253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34823</xdr:rowOff>
    </xdr:from>
    <xdr:to>
      <xdr:col>22</xdr:col>
      <xdr:colOff>165100</xdr:colOff>
      <xdr:row>16</xdr:row>
      <xdr:rowOff>136423</xdr:rowOff>
    </xdr:to>
    <xdr:sp macro="" textlink="">
      <xdr:nvSpPr>
        <xdr:cNvPr id="73" name="楕円 72"/>
        <xdr:cNvSpPr/>
      </xdr:nvSpPr>
      <xdr:spPr bwMode="auto">
        <a:xfrm>
          <a:off x="4254500" y="28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146600</xdr:rowOff>
    </xdr:from>
    <xdr:ext cx="762000" cy="259045"/>
    <xdr:sp macro="" textlink="">
      <xdr:nvSpPr>
        <xdr:cNvPr id="74" name="テキスト ボックス 73"/>
        <xdr:cNvSpPr txBox="1"/>
      </xdr:nvSpPr>
      <xdr:spPr>
        <a:xfrm>
          <a:off x="3924300" y="25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95733</xdr:rowOff>
    </xdr:from>
    <xdr:to>
      <xdr:col>19</xdr:col>
      <xdr:colOff>38100</xdr:colOff>
      <xdr:row>17</xdr:row>
      <xdr:rowOff>25883</xdr:rowOff>
    </xdr:to>
    <xdr:sp macro="" textlink="">
      <xdr:nvSpPr>
        <xdr:cNvPr id="75" name="楕円 74"/>
        <xdr:cNvSpPr/>
      </xdr:nvSpPr>
      <xdr:spPr bwMode="auto">
        <a:xfrm>
          <a:off x="3556000" y="28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36060</xdr:rowOff>
    </xdr:from>
    <xdr:ext cx="762000" cy="259045"/>
    <xdr:sp macro="" textlink="">
      <xdr:nvSpPr>
        <xdr:cNvPr id="76" name="テキスト ボックス 75"/>
        <xdr:cNvSpPr txBox="1"/>
      </xdr:nvSpPr>
      <xdr:spPr>
        <a:xfrm>
          <a:off x="3225800" y="26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109461</xdr:rowOff>
    </xdr:from>
    <xdr:to>
      <xdr:col>15</xdr:col>
      <xdr:colOff>101600</xdr:colOff>
      <xdr:row>17</xdr:row>
      <xdr:rowOff>39611</xdr:rowOff>
    </xdr:to>
    <xdr:sp macro="" textlink="">
      <xdr:nvSpPr>
        <xdr:cNvPr id="77" name="楕円 76"/>
        <xdr:cNvSpPr/>
      </xdr:nvSpPr>
      <xdr:spPr bwMode="auto">
        <a:xfrm>
          <a:off x="2857500" y="29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49788</xdr:rowOff>
    </xdr:from>
    <xdr:ext cx="762000" cy="259045"/>
    <xdr:sp macro="" textlink="">
      <xdr:nvSpPr>
        <xdr:cNvPr id="78" name="テキスト ボックス 77"/>
        <xdr:cNvSpPr txBox="1"/>
      </xdr:nvSpPr>
      <xdr:spPr>
        <a:xfrm>
          <a:off x="2527300" y="26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283625</xdr:rowOff>
    </xdr:from>
    <xdr:to>
      <xdr:col>29</xdr:col>
      <xdr:colOff>127000</xdr:colOff>
      <xdr:row>37</xdr:row>
      <xdr:rowOff>289984</xdr:rowOff>
    </xdr:to>
    <xdr:cxnSp macro="">
      <xdr:nvCxnSpPr>
        <xdr:cNvPr id="112" name="直線コネクタ 111"/>
        <xdr:cNvCxnSpPr/>
      </xdr:nvCxnSpPr>
      <xdr:spPr bwMode="auto">
        <a:xfrm flipV="1">
          <a:off x="5003800" y="7408325"/>
          <a:ext cx="647700" cy="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268403</xdr:rowOff>
    </xdr:from>
    <xdr:ext cx="762000" cy="259045"/>
    <xdr:sp macro="" textlink="">
      <xdr:nvSpPr>
        <xdr:cNvPr id="113" name="人口1人当たり決算額の推移平均値テキスト445"/>
        <xdr:cNvSpPr txBox="1"/>
      </xdr:nvSpPr>
      <xdr:spPr>
        <a:xfrm>
          <a:off x="5740400" y="73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289984</xdr:rowOff>
    </xdr:from>
    <xdr:to>
      <xdr:col>26</xdr:col>
      <xdr:colOff>50800</xdr:colOff>
      <xdr:row>37</xdr:row>
      <xdr:rowOff>294423</xdr:rowOff>
    </xdr:to>
    <xdr:cxnSp macro="">
      <xdr:nvCxnSpPr>
        <xdr:cNvPr id="115" name="直線コネクタ 114"/>
        <xdr:cNvCxnSpPr/>
      </xdr:nvCxnSpPr>
      <xdr:spPr bwMode="auto">
        <a:xfrm flipV="1">
          <a:off x="4305300" y="7414684"/>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294423</xdr:rowOff>
    </xdr:from>
    <xdr:to>
      <xdr:col>22</xdr:col>
      <xdr:colOff>114300</xdr:colOff>
      <xdr:row>37</xdr:row>
      <xdr:rowOff>297326</xdr:rowOff>
    </xdr:to>
    <xdr:cxnSp macro="">
      <xdr:nvCxnSpPr>
        <xdr:cNvPr id="118" name="直線コネクタ 117"/>
        <xdr:cNvCxnSpPr/>
      </xdr:nvCxnSpPr>
      <xdr:spPr bwMode="auto">
        <a:xfrm flipV="1">
          <a:off x="3606800" y="7419123"/>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297326</xdr:rowOff>
    </xdr:from>
    <xdr:to>
      <xdr:col>18</xdr:col>
      <xdr:colOff>177800</xdr:colOff>
      <xdr:row>37</xdr:row>
      <xdr:rowOff>300493</xdr:rowOff>
    </xdr:to>
    <xdr:cxnSp macro="">
      <xdr:nvCxnSpPr>
        <xdr:cNvPr id="121" name="直線コネクタ 120"/>
        <xdr:cNvCxnSpPr/>
      </xdr:nvCxnSpPr>
      <xdr:spPr bwMode="auto">
        <a:xfrm flipV="1">
          <a:off x="2908300" y="7422026"/>
          <a:ext cx="6985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232825</xdr:rowOff>
    </xdr:from>
    <xdr:to>
      <xdr:col>29</xdr:col>
      <xdr:colOff>177800</xdr:colOff>
      <xdr:row>37</xdr:row>
      <xdr:rowOff>334425</xdr:rowOff>
    </xdr:to>
    <xdr:sp macro="" textlink="">
      <xdr:nvSpPr>
        <xdr:cNvPr id="131" name="楕円 130"/>
        <xdr:cNvSpPr/>
      </xdr:nvSpPr>
      <xdr:spPr bwMode="auto">
        <a:xfrm>
          <a:off x="5600700" y="73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77902</xdr:rowOff>
    </xdr:from>
    <xdr:ext cx="762000" cy="259045"/>
    <xdr:sp macro="" textlink="">
      <xdr:nvSpPr>
        <xdr:cNvPr id="132" name="人口1人当たり決算額の推移該当値テキスト445"/>
        <xdr:cNvSpPr txBox="1"/>
      </xdr:nvSpPr>
      <xdr:spPr>
        <a:xfrm>
          <a:off x="5740400" y="720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239184</xdr:rowOff>
    </xdr:from>
    <xdr:to>
      <xdr:col>26</xdr:col>
      <xdr:colOff>101600</xdr:colOff>
      <xdr:row>37</xdr:row>
      <xdr:rowOff>340784</xdr:rowOff>
    </xdr:to>
    <xdr:sp macro="" textlink="">
      <xdr:nvSpPr>
        <xdr:cNvPr id="133" name="楕円 132"/>
        <xdr:cNvSpPr/>
      </xdr:nvSpPr>
      <xdr:spPr bwMode="auto">
        <a:xfrm>
          <a:off x="4953000" y="736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8061</xdr:rowOff>
    </xdr:from>
    <xdr:ext cx="736600" cy="259045"/>
    <xdr:sp macro="" textlink="">
      <xdr:nvSpPr>
        <xdr:cNvPr id="134" name="テキスト ボックス 133"/>
        <xdr:cNvSpPr txBox="1"/>
      </xdr:nvSpPr>
      <xdr:spPr>
        <a:xfrm>
          <a:off x="4622800" y="713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243623</xdr:rowOff>
    </xdr:from>
    <xdr:to>
      <xdr:col>22</xdr:col>
      <xdr:colOff>165100</xdr:colOff>
      <xdr:row>38</xdr:row>
      <xdr:rowOff>2323</xdr:rowOff>
    </xdr:to>
    <xdr:sp macro="" textlink="">
      <xdr:nvSpPr>
        <xdr:cNvPr id="135" name="楕円 134"/>
        <xdr:cNvSpPr/>
      </xdr:nvSpPr>
      <xdr:spPr bwMode="auto">
        <a:xfrm>
          <a:off x="4254500" y="736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12500</xdr:rowOff>
    </xdr:from>
    <xdr:ext cx="762000" cy="259045"/>
    <xdr:sp macro="" textlink="">
      <xdr:nvSpPr>
        <xdr:cNvPr id="136" name="テキスト ボックス 135"/>
        <xdr:cNvSpPr txBox="1"/>
      </xdr:nvSpPr>
      <xdr:spPr>
        <a:xfrm>
          <a:off x="3924300" y="71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246526</xdr:rowOff>
    </xdr:from>
    <xdr:to>
      <xdr:col>19</xdr:col>
      <xdr:colOff>38100</xdr:colOff>
      <xdr:row>38</xdr:row>
      <xdr:rowOff>5226</xdr:rowOff>
    </xdr:to>
    <xdr:sp macro="" textlink="">
      <xdr:nvSpPr>
        <xdr:cNvPr id="137" name="楕円 136"/>
        <xdr:cNvSpPr/>
      </xdr:nvSpPr>
      <xdr:spPr bwMode="auto">
        <a:xfrm>
          <a:off x="3556000" y="737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15403</xdr:rowOff>
    </xdr:from>
    <xdr:ext cx="762000" cy="259045"/>
    <xdr:sp macro="" textlink="">
      <xdr:nvSpPr>
        <xdr:cNvPr id="138" name="テキスト ボックス 137"/>
        <xdr:cNvSpPr txBox="1"/>
      </xdr:nvSpPr>
      <xdr:spPr>
        <a:xfrm>
          <a:off x="3225800" y="71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249693</xdr:rowOff>
    </xdr:from>
    <xdr:to>
      <xdr:col>15</xdr:col>
      <xdr:colOff>101600</xdr:colOff>
      <xdr:row>38</xdr:row>
      <xdr:rowOff>8393</xdr:rowOff>
    </xdr:to>
    <xdr:sp macro="" textlink="">
      <xdr:nvSpPr>
        <xdr:cNvPr id="139" name="楕円 138"/>
        <xdr:cNvSpPr/>
      </xdr:nvSpPr>
      <xdr:spPr bwMode="auto">
        <a:xfrm>
          <a:off x="2857500" y="73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18570</xdr:rowOff>
    </xdr:from>
    <xdr:ext cx="762000" cy="259045"/>
    <xdr:sp macro="" textlink="">
      <xdr:nvSpPr>
        <xdr:cNvPr id="140" name="テキスト ボックス 139"/>
        <xdr:cNvSpPr txBox="1"/>
      </xdr:nvSpPr>
      <xdr:spPr>
        <a:xfrm>
          <a:off x="2527300" y="714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73901</xdr:rowOff>
    </xdr:from>
    <xdr:to>
      <xdr:col>24</xdr:col>
      <xdr:colOff>63500</xdr:colOff>
      <xdr:row>36</xdr:row>
      <xdr:rowOff>115469</xdr:rowOff>
    </xdr:to>
    <xdr:cxnSp macro="">
      <xdr:nvCxnSpPr>
        <xdr:cNvPr id="61" name="直線コネクタ 60"/>
        <xdr:cNvCxnSpPr/>
      </xdr:nvCxnSpPr>
      <xdr:spPr>
        <a:xfrm flipV="1">
          <a:off x="3797300" y="6246101"/>
          <a:ext cx="8382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115469</xdr:rowOff>
    </xdr:from>
    <xdr:to>
      <xdr:col>19</xdr:col>
      <xdr:colOff>177800</xdr:colOff>
      <xdr:row>37</xdr:row>
      <xdr:rowOff>20549</xdr:rowOff>
    </xdr:to>
    <xdr:cxnSp macro="">
      <xdr:nvCxnSpPr>
        <xdr:cNvPr id="64" name="直線コネクタ 63"/>
        <xdr:cNvCxnSpPr/>
      </xdr:nvCxnSpPr>
      <xdr:spPr>
        <a:xfrm flipV="1">
          <a:off x="2908300" y="6287669"/>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20549</xdr:rowOff>
    </xdr:from>
    <xdr:to>
      <xdr:col>15</xdr:col>
      <xdr:colOff>50800</xdr:colOff>
      <xdr:row>37</xdr:row>
      <xdr:rowOff>73317</xdr:rowOff>
    </xdr:to>
    <xdr:cxnSp macro="">
      <xdr:nvCxnSpPr>
        <xdr:cNvPr id="67" name="直線コネクタ 66"/>
        <xdr:cNvCxnSpPr/>
      </xdr:nvCxnSpPr>
      <xdr:spPr>
        <a:xfrm flipV="1">
          <a:off x="2019300" y="6364199"/>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60947</xdr:rowOff>
    </xdr:from>
    <xdr:to>
      <xdr:col>10</xdr:col>
      <xdr:colOff>114300</xdr:colOff>
      <xdr:row>37</xdr:row>
      <xdr:rowOff>73317</xdr:rowOff>
    </xdr:to>
    <xdr:cxnSp macro="">
      <xdr:nvCxnSpPr>
        <xdr:cNvPr id="70" name="直線コネクタ 69"/>
        <xdr:cNvCxnSpPr/>
      </xdr:nvCxnSpPr>
      <xdr:spPr>
        <a:xfrm>
          <a:off x="1130300" y="6404597"/>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23101</xdr:rowOff>
    </xdr:from>
    <xdr:to>
      <xdr:col>24</xdr:col>
      <xdr:colOff>114300</xdr:colOff>
      <xdr:row>36</xdr:row>
      <xdr:rowOff>124701</xdr:rowOff>
    </xdr:to>
    <xdr:sp macro="" textlink="">
      <xdr:nvSpPr>
        <xdr:cNvPr id="80" name="楕円 79"/>
        <xdr:cNvSpPr/>
      </xdr:nvSpPr>
      <xdr:spPr>
        <a:xfrm>
          <a:off x="4584700" y="61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1528</xdr:rowOff>
    </xdr:from>
    <xdr:ext cx="534377" cy="259045"/>
    <xdr:sp macro="" textlink="">
      <xdr:nvSpPr>
        <xdr:cNvPr id="81" name="人件費該当値テキスト"/>
        <xdr:cNvSpPr txBox="1"/>
      </xdr:nvSpPr>
      <xdr:spPr>
        <a:xfrm>
          <a:off x="4686300"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64669</xdr:rowOff>
    </xdr:from>
    <xdr:to>
      <xdr:col>20</xdr:col>
      <xdr:colOff>38100</xdr:colOff>
      <xdr:row>36</xdr:row>
      <xdr:rowOff>166269</xdr:rowOff>
    </xdr:to>
    <xdr:sp macro="" textlink="">
      <xdr:nvSpPr>
        <xdr:cNvPr id="82" name="楕円 81"/>
        <xdr:cNvSpPr/>
      </xdr:nvSpPr>
      <xdr:spPr>
        <a:xfrm>
          <a:off x="3746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157396</xdr:rowOff>
    </xdr:from>
    <xdr:ext cx="534377" cy="259045"/>
    <xdr:sp macro="" textlink="">
      <xdr:nvSpPr>
        <xdr:cNvPr id="83" name="テキスト ボックス 82"/>
        <xdr:cNvSpPr txBox="1"/>
      </xdr:nvSpPr>
      <xdr:spPr>
        <a:xfrm>
          <a:off x="3530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141199</xdr:rowOff>
    </xdr:from>
    <xdr:to>
      <xdr:col>15</xdr:col>
      <xdr:colOff>101600</xdr:colOff>
      <xdr:row>37</xdr:row>
      <xdr:rowOff>71349</xdr:rowOff>
    </xdr:to>
    <xdr:sp macro="" textlink="">
      <xdr:nvSpPr>
        <xdr:cNvPr id="84" name="楕円 83"/>
        <xdr:cNvSpPr/>
      </xdr:nvSpPr>
      <xdr:spPr>
        <a:xfrm>
          <a:off x="2857500" y="63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62476</xdr:rowOff>
    </xdr:from>
    <xdr:ext cx="534377" cy="259045"/>
    <xdr:sp macro="" textlink="">
      <xdr:nvSpPr>
        <xdr:cNvPr id="85" name="テキスト ボックス 84"/>
        <xdr:cNvSpPr txBox="1"/>
      </xdr:nvSpPr>
      <xdr:spPr>
        <a:xfrm>
          <a:off x="2641111" y="64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22517</xdr:rowOff>
    </xdr:from>
    <xdr:to>
      <xdr:col>10</xdr:col>
      <xdr:colOff>165100</xdr:colOff>
      <xdr:row>37</xdr:row>
      <xdr:rowOff>124117</xdr:rowOff>
    </xdr:to>
    <xdr:sp macro="" textlink="">
      <xdr:nvSpPr>
        <xdr:cNvPr id="86" name="楕円 85"/>
        <xdr:cNvSpPr/>
      </xdr:nvSpPr>
      <xdr:spPr>
        <a:xfrm>
          <a:off x="1968500" y="6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115244</xdr:rowOff>
    </xdr:from>
    <xdr:ext cx="534377" cy="259045"/>
    <xdr:sp macro="" textlink="">
      <xdr:nvSpPr>
        <xdr:cNvPr id="87" name="テキスト ボックス 86"/>
        <xdr:cNvSpPr txBox="1"/>
      </xdr:nvSpPr>
      <xdr:spPr>
        <a:xfrm>
          <a:off x="1752111" y="64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10147</xdr:rowOff>
    </xdr:from>
    <xdr:to>
      <xdr:col>6</xdr:col>
      <xdr:colOff>38100</xdr:colOff>
      <xdr:row>37</xdr:row>
      <xdr:rowOff>111747</xdr:rowOff>
    </xdr:to>
    <xdr:sp macro="" textlink="">
      <xdr:nvSpPr>
        <xdr:cNvPr id="88" name="楕円 87"/>
        <xdr:cNvSpPr/>
      </xdr:nvSpPr>
      <xdr:spPr>
        <a:xfrm>
          <a:off x="10795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102874</xdr:rowOff>
    </xdr:from>
    <xdr:ext cx="534377" cy="259045"/>
    <xdr:sp macro="" textlink="">
      <xdr:nvSpPr>
        <xdr:cNvPr id="89" name="テキスト ボックス 88"/>
        <xdr:cNvSpPr txBox="1"/>
      </xdr:nvSpPr>
      <xdr:spPr>
        <a:xfrm>
          <a:off x="863111" y="64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70100</xdr:rowOff>
    </xdr:from>
    <xdr:to>
      <xdr:col>24</xdr:col>
      <xdr:colOff>63500</xdr:colOff>
      <xdr:row>57</xdr:row>
      <xdr:rowOff>80380</xdr:rowOff>
    </xdr:to>
    <xdr:cxnSp macro="">
      <xdr:nvCxnSpPr>
        <xdr:cNvPr id="116" name="直線コネクタ 115"/>
        <xdr:cNvCxnSpPr/>
      </xdr:nvCxnSpPr>
      <xdr:spPr>
        <a:xfrm flipV="1">
          <a:off x="3797300" y="9842750"/>
          <a:ext cx="8382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80380</xdr:rowOff>
    </xdr:from>
    <xdr:to>
      <xdr:col>19</xdr:col>
      <xdr:colOff>177800</xdr:colOff>
      <xdr:row>57</xdr:row>
      <xdr:rowOff>141508</xdr:rowOff>
    </xdr:to>
    <xdr:cxnSp macro="">
      <xdr:nvCxnSpPr>
        <xdr:cNvPr id="119" name="直線コネクタ 118"/>
        <xdr:cNvCxnSpPr/>
      </xdr:nvCxnSpPr>
      <xdr:spPr>
        <a:xfrm flipV="1">
          <a:off x="2908300" y="9853030"/>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141508</xdr:rowOff>
    </xdr:from>
    <xdr:to>
      <xdr:col>15</xdr:col>
      <xdr:colOff>50800</xdr:colOff>
      <xdr:row>57</xdr:row>
      <xdr:rowOff>152422</xdr:rowOff>
    </xdr:to>
    <xdr:cxnSp macro="">
      <xdr:nvCxnSpPr>
        <xdr:cNvPr id="122" name="直線コネクタ 121"/>
        <xdr:cNvCxnSpPr/>
      </xdr:nvCxnSpPr>
      <xdr:spPr>
        <a:xfrm flipV="1">
          <a:off x="2019300" y="9914158"/>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152422</xdr:rowOff>
    </xdr:from>
    <xdr:to>
      <xdr:col>10</xdr:col>
      <xdr:colOff>114300</xdr:colOff>
      <xdr:row>57</xdr:row>
      <xdr:rowOff>163321</xdr:rowOff>
    </xdr:to>
    <xdr:cxnSp macro="">
      <xdr:nvCxnSpPr>
        <xdr:cNvPr id="125" name="直線コネクタ 124"/>
        <xdr:cNvCxnSpPr/>
      </xdr:nvCxnSpPr>
      <xdr:spPr>
        <a:xfrm flipV="1">
          <a:off x="1130300" y="9925072"/>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19300</xdr:rowOff>
    </xdr:from>
    <xdr:to>
      <xdr:col>24</xdr:col>
      <xdr:colOff>114300</xdr:colOff>
      <xdr:row>57</xdr:row>
      <xdr:rowOff>120900</xdr:rowOff>
    </xdr:to>
    <xdr:sp macro="" textlink="">
      <xdr:nvSpPr>
        <xdr:cNvPr id="135" name="楕円 134"/>
        <xdr:cNvSpPr/>
      </xdr:nvSpPr>
      <xdr:spPr>
        <a:xfrm>
          <a:off x="4584700" y="97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150127</xdr:rowOff>
    </xdr:from>
    <xdr:ext cx="599010" cy="259045"/>
    <xdr:sp macro="" textlink="">
      <xdr:nvSpPr>
        <xdr:cNvPr id="136" name="物件費該当値テキスト"/>
        <xdr:cNvSpPr txBox="1"/>
      </xdr:nvSpPr>
      <xdr:spPr>
        <a:xfrm>
          <a:off x="4686300" y="957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29580</xdr:rowOff>
    </xdr:from>
    <xdr:to>
      <xdr:col>20</xdr:col>
      <xdr:colOff>38100</xdr:colOff>
      <xdr:row>57</xdr:row>
      <xdr:rowOff>131180</xdr:rowOff>
    </xdr:to>
    <xdr:sp macro="" textlink="">
      <xdr:nvSpPr>
        <xdr:cNvPr id="137" name="楕円 136"/>
        <xdr:cNvSpPr/>
      </xdr:nvSpPr>
      <xdr:spPr>
        <a:xfrm>
          <a:off x="3746500" y="9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147707</xdr:rowOff>
    </xdr:from>
    <xdr:ext cx="599010" cy="259045"/>
    <xdr:sp macro="" textlink="">
      <xdr:nvSpPr>
        <xdr:cNvPr id="138" name="テキスト ボックス 137"/>
        <xdr:cNvSpPr txBox="1"/>
      </xdr:nvSpPr>
      <xdr:spPr>
        <a:xfrm>
          <a:off x="3497795" y="95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90708</xdr:rowOff>
    </xdr:from>
    <xdr:to>
      <xdr:col>15</xdr:col>
      <xdr:colOff>101600</xdr:colOff>
      <xdr:row>58</xdr:row>
      <xdr:rowOff>20858</xdr:rowOff>
    </xdr:to>
    <xdr:sp macro="" textlink="">
      <xdr:nvSpPr>
        <xdr:cNvPr id="139" name="楕円 138"/>
        <xdr:cNvSpPr/>
      </xdr:nvSpPr>
      <xdr:spPr>
        <a:xfrm>
          <a:off x="2857500" y="98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11985</xdr:rowOff>
    </xdr:from>
    <xdr:ext cx="534377" cy="259045"/>
    <xdr:sp macro="" textlink="">
      <xdr:nvSpPr>
        <xdr:cNvPr id="140" name="テキスト ボックス 139"/>
        <xdr:cNvSpPr txBox="1"/>
      </xdr:nvSpPr>
      <xdr:spPr>
        <a:xfrm>
          <a:off x="2641111" y="99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101622</xdr:rowOff>
    </xdr:from>
    <xdr:to>
      <xdr:col>10</xdr:col>
      <xdr:colOff>165100</xdr:colOff>
      <xdr:row>58</xdr:row>
      <xdr:rowOff>31772</xdr:rowOff>
    </xdr:to>
    <xdr:sp macro="" textlink="">
      <xdr:nvSpPr>
        <xdr:cNvPr id="141" name="楕円 140"/>
        <xdr:cNvSpPr/>
      </xdr:nvSpPr>
      <xdr:spPr>
        <a:xfrm>
          <a:off x="1968500" y="98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22899</xdr:rowOff>
    </xdr:from>
    <xdr:ext cx="534377" cy="259045"/>
    <xdr:sp macro="" textlink="">
      <xdr:nvSpPr>
        <xdr:cNvPr id="142" name="テキスト ボックス 141"/>
        <xdr:cNvSpPr txBox="1"/>
      </xdr:nvSpPr>
      <xdr:spPr>
        <a:xfrm>
          <a:off x="1752111" y="99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112521</xdr:rowOff>
    </xdr:from>
    <xdr:to>
      <xdr:col>6</xdr:col>
      <xdr:colOff>38100</xdr:colOff>
      <xdr:row>58</xdr:row>
      <xdr:rowOff>42671</xdr:rowOff>
    </xdr:to>
    <xdr:sp macro="" textlink="">
      <xdr:nvSpPr>
        <xdr:cNvPr id="143" name="楕円 142"/>
        <xdr:cNvSpPr/>
      </xdr:nvSpPr>
      <xdr:spPr>
        <a:xfrm>
          <a:off x="1079500" y="9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33798</xdr:rowOff>
    </xdr:from>
    <xdr:ext cx="534377" cy="259045"/>
    <xdr:sp macro="" textlink="">
      <xdr:nvSpPr>
        <xdr:cNvPr id="144" name="テキスト ボックス 143"/>
        <xdr:cNvSpPr txBox="1"/>
      </xdr:nvSpPr>
      <xdr:spPr>
        <a:xfrm>
          <a:off x="863111" y="9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36373</xdr:rowOff>
    </xdr:from>
    <xdr:to>
      <xdr:col>24</xdr:col>
      <xdr:colOff>63500</xdr:colOff>
      <xdr:row>76</xdr:row>
      <xdr:rowOff>120121</xdr:rowOff>
    </xdr:to>
    <xdr:cxnSp macro="">
      <xdr:nvCxnSpPr>
        <xdr:cNvPr id="175" name="直線コネクタ 174"/>
        <xdr:cNvCxnSpPr/>
      </xdr:nvCxnSpPr>
      <xdr:spPr>
        <a:xfrm>
          <a:off x="3797300" y="13066573"/>
          <a:ext cx="838200" cy="8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36373</xdr:rowOff>
    </xdr:from>
    <xdr:to>
      <xdr:col>19</xdr:col>
      <xdr:colOff>177800</xdr:colOff>
      <xdr:row>78</xdr:row>
      <xdr:rowOff>26102</xdr:rowOff>
    </xdr:to>
    <xdr:cxnSp macro="">
      <xdr:nvCxnSpPr>
        <xdr:cNvPr id="178" name="直線コネクタ 177"/>
        <xdr:cNvCxnSpPr/>
      </xdr:nvCxnSpPr>
      <xdr:spPr>
        <a:xfrm flipV="1">
          <a:off x="2908300" y="13066573"/>
          <a:ext cx="889000" cy="3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16909</xdr:rowOff>
    </xdr:from>
    <xdr:to>
      <xdr:col>15</xdr:col>
      <xdr:colOff>50800</xdr:colOff>
      <xdr:row>78</xdr:row>
      <xdr:rowOff>26102</xdr:rowOff>
    </xdr:to>
    <xdr:cxnSp macro="">
      <xdr:nvCxnSpPr>
        <xdr:cNvPr id="181" name="直線コネクタ 180"/>
        <xdr:cNvCxnSpPr/>
      </xdr:nvCxnSpPr>
      <xdr:spPr>
        <a:xfrm>
          <a:off x="2019300" y="13218559"/>
          <a:ext cx="889000" cy="1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16909</xdr:rowOff>
    </xdr:from>
    <xdr:to>
      <xdr:col>10</xdr:col>
      <xdr:colOff>114300</xdr:colOff>
      <xdr:row>77</xdr:row>
      <xdr:rowOff>75006</xdr:rowOff>
    </xdr:to>
    <xdr:cxnSp macro="">
      <xdr:nvCxnSpPr>
        <xdr:cNvPr id="184" name="直線コネクタ 183"/>
        <xdr:cNvCxnSpPr/>
      </xdr:nvCxnSpPr>
      <xdr:spPr>
        <a:xfrm flipV="1">
          <a:off x="1130300" y="1321855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69321</xdr:rowOff>
    </xdr:from>
    <xdr:to>
      <xdr:col>24</xdr:col>
      <xdr:colOff>114300</xdr:colOff>
      <xdr:row>76</xdr:row>
      <xdr:rowOff>170921</xdr:rowOff>
    </xdr:to>
    <xdr:sp macro="" textlink="">
      <xdr:nvSpPr>
        <xdr:cNvPr id="194" name="楕円 193"/>
        <xdr:cNvSpPr/>
      </xdr:nvSpPr>
      <xdr:spPr>
        <a:xfrm>
          <a:off x="4584700" y="130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92199</xdr:rowOff>
    </xdr:from>
    <xdr:ext cx="534377" cy="259045"/>
    <xdr:sp macro="" textlink="">
      <xdr:nvSpPr>
        <xdr:cNvPr id="195" name="維持補修費該当値テキスト"/>
        <xdr:cNvSpPr txBox="1"/>
      </xdr:nvSpPr>
      <xdr:spPr>
        <a:xfrm>
          <a:off x="4686300" y="12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157023</xdr:rowOff>
    </xdr:from>
    <xdr:to>
      <xdr:col>20</xdr:col>
      <xdr:colOff>38100</xdr:colOff>
      <xdr:row>76</xdr:row>
      <xdr:rowOff>87173</xdr:rowOff>
    </xdr:to>
    <xdr:sp macro="" textlink="">
      <xdr:nvSpPr>
        <xdr:cNvPr id="196" name="楕円 195"/>
        <xdr:cNvSpPr/>
      </xdr:nvSpPr>
      <xdr:spPr>
        <a:xfrm>
          <a:off x="3746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103700</xdr:rowOff>
    </xdr:from>
    <xdr:ext cx="534377" cy="259045"/>
    <xdr:sp macro="" textlink="">
      <xdr:nvSpPr>
        <xdr:cNvPr id="197" name="テキスト ボックス 196"/>
        <xdr:cNvSpPr txBox="1"/>
      </xdr:nvSpPr>
      <xdr:spPr>
        <a:xfrm>
          <a:off x="3530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146752</xdr:rowOff>
    </xdr:from>
    <xdr:to>
      <xdr:col>15</xdr:col>
      <xdr:colOff>101600</xdr:colOff>
      <xdr:row>78</xdr:row>
      <xdr:rowOff>76902</xdr:rowOff>
    </xdr:to>
    <xdr:sp macro="" textlink="">
      <xdr:nvSpPr>
        <xdr:cNvPr id="198" name="楕円 197"/>
        <xdr:cNvSpPr/>
      </xdr:nvSpPr>
      <xdr:spPr>
        <a:xfrm>
          <a:off x="2857500" y="13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93429</xdr:rowOff>
    </xdr:from>
    <xdr:ext cx="534377" cy="259045"/>
    <xdr:sp macro="" textlink="">
      <xdr:nvSpPr>
        <xdr:cNvPr id="199" name="テキスト ボックス 198"/>
        <xdr:cNvSpPr txBox="1"/>
      </xdr:nvSpPr>
      <xdr:spPr>
        <a:xfrm>
          <a:off x="2641111" y="131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137559</xdr:rowOff>
    </xdr:from>
    <xdr:to>
      <xdr:col>10</xdr:col>
      <xdr:colOff>165100</xdr:colOff>
      <xdr:row>77</xdr:row>
      <xdr:rowOff>67709</xdr:rowOff>
    </xdr:to>
    <xdr:sp macro="" textlink="">
      <xdr:nvSpPr>
        <xdr:cNvPr id="200" name="楕円 199"/>
        <xdr:cNvSpPr/>
      </xdr:nvSpPr>
      <xdr:spPr>
        <a:xfrm>
          <a:off x="1968500" y="131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84236</xdr:rowOff>
    </xdr:from>
    <xdr:ext cx="534377" cy="259045"/>
    <xdr:sp macro="" textlink="">
      <xdr:nvSpPr>
        <xdr:cNvPr id="201" name="テキスト ボックス 200"/>
        <xdr:cNvSpPr txBox="1"/>
      </xdr:nvSpPr>
      <xdr:spPr>
        <a:xfrm>
          <a:off x="1752111" y="129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24206</xdr:rowOff>
    </xdr:from>
    <xdr:to>
      <xdr:col>6</xdr:col>
      <xdr:colOff>38100</xdr:colOff>
      <xdr:row>77</xdr:row>
      <xdr:rowOff>125806</xdr:rowOff>
    </xdr:to>
    <xdr:sp macro="" textlink="">
      <xdr:nvSpPr>
        <xdr:cNvPr id="202" name="楕円 201"/>
        <xdr:cNvSpPr/>
      </xdr:nvSpPr>
      <xdr:spPr>
        <a:xfrm>
          <a:off x="1079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142333</xdr:rowOff>
    </xdr:from>
    <xdr:ext cx="534377" cy="259045"/>
    <xdr:sp macro="" textlink="">
      <xdr:nvSpPr>
        <xdr:cNvPr id="203" name="テキスト ボックス 202"/>
        <xdr:cNvSpPr txBox="1"/>
      </xdr:nvSpPr>
      <xdr:spPr>
        <a:xfrm>
          <a:off x="863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86078</xdr:rowOff>
    </xdr:from>
    <xdr:to>
      <xdr:col>24</xdr:col>
      <xdr:colOff>63500</xdr:colOff>
      <xdr:row>96</xdr:row>
      <xdr:rowOff>87419</xdr:rowOff>
    </xdr:to>
    <xdr:cxnSp macro="">
      <xdr:nvCxnSpPr>
        <xdr:cNvPr id="233" name="直線コネクタ 232"/>
        <xdr:cNvCxnSpPr/>
      </xdr:nvCxnSpPr>
      <xdr:spPr>
        <a:xfrm>
          <a:off x="3797300" y="1654527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86078</xdr:rowOff>
    </xdr:from>
    <xdr:to>
      <xdr:col>19</xdr:col>
      <xdr:colOff>177800</xdr:colOff>
      <xdr:row>96</xdr:row>
      <xdr:rowOff>109990</xdr:rowOff>
    </xdr:to>
    <xdr:cxnSp macro="">
      <xdr:nvCxnSpPr>
        <xdr:cNvPr id="236" name="直線コネクタ 235"/>
        <xdr:cNvCxnSpPr/>
      </xdr:nvCxnSpPr>
      <xdr:spPr>
        <a:xfrm flipV="1">
          <a:off x="2908300" y="1654527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109990</xdr:rowOff>
    </xdr:from>
    <xdr:to>
      <xdr:col>15</xdr:col>
      <xdr:colOff>50800</xdr:colOff>
      <xdr:row>96</xdr:row>
      <xdr:rowOff>138343</xdr:rowOff>
    </xdr:to>
    <xdr:cxnSp macro="">
      <xdr:nvCxnSpPr>
        <xdr:cNvPr id="239" name="直線コネクタ 238"/>
        <xdr:cNvCxnSpPr/>
      </xdr:nvCxnSpPr>
      <xdr:spPr>
        <a:xfrm flipV="1">
          <a:off x="2019300" y="16569190"/>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138343</xdr:rowOff>
    </xdr:from>
    <xdr:to>
      <xdr:col>10</xdr:col>
      <xdr:colOff>114300</xdr:colOff>
      <xdr:row>96</xdr:row>
      <xdr:rowOff>140644</xdr:rowOff>
    </xdr:to>
    <xdr:cxnSp macro="">
      <xdr:nvCxnSpPr>
        <xdr:cNvPr id="242" name="直線コネクタ 241"/>
        <xdr:cNvCxnSpPr/>
      </xdr:nvCxnSpPr>
      <xdr:spPr>
        <a:xfrm flipV="1">
          <a:off x="1130300" y="16597543"/>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36619</xdr:rowOff>
    </xdr:from>
    <xdr:to>
      <xdr:col>24</xdr:col>
      <xdr:colOff>114300</xdr:colOff>
      <xdr:row>96</xdr:row>
      <xdr:rowOff>138219</xdr:rowOff>
    </xdr:to>
    <xdr:sp macro="" textlink="">
      <xdr:nvSpPr>
        <xdr:cNvPr id="252" name="楕円 251"/>
        <xdr:cNvSpPr/>
      </xdr:nvSpPr>
      <xdr:spPr>
        <a:xfrm>
          <a:off x="4584700" y="164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15046</xdr:rowOff>
    </xdr:from>
    <xdr:ext cx="599010" cy="259045"/>
    <xdr:sp macro="" textlink="">
      <xdr:nvSpPr>
        <xdr:cNvPr id="253" name="扶助費該当値テキスト"/>
        <xdr:cNvSpPr txBox="1"/>
      </xdr:nvSpPr>
      <xdr:spPr>
        <a:xfrm>
          <a:off x="4686300" y="164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35278</xdr:rowOff>
    </xdr:from>
    <xdr:to>
      <xdr:col>20</xdr:col>
      <xdr:colOff>38100</xdr:colOff>
      <xdr:row>96</xdr:row>
      <xdr:rowOff>136878</xdr:rowOff>
    </xdr:to>
    <xdr:sp macro="" textlink="">
      <xdr:nvSpPr>
        <xdr:cNvPr id="254" name="楕円 253"/>
        <xdr:cNvSpPr/>
      </xdr:nvSpPr>
      <xdr:spPr>
        <a:xfrm>
          <a:off x="3746500" y="16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153405</xdr:rowOff>
    </xdr:from>
    <xdr:ext cx="599010" cy="259045"/>
    <xdr:sp macro="" textlink="">
      <xdr:nvSpPr>
        <xdr:cNvPr id="255" name="テキスト ボックス 254"/>
        <xdr:cNvSpPr txBox="1"/>
      </xdr:nvSpPr>
      <xdr:spPr>
        <a:xfrm>
          <a:off x="3497795" y="1626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59190</xdr:rowOff>
    </xdr:from>
    <xdr:to>
      <xdr:col>15</xdr:col>
      <xdr:colOff>101600</xdr:colOff>
      <xdr:row>96</xdr:row>
      <xdr:rowOff>160790</xdr:rowOff>
    </xdr:to>
    <xdr:sp macro="" textlink="">
      <xdr:nvSpPr>
        <xdr:cNvPr id="256" name="楕円 255"/>
        <xdr:cNvSpPr/>
      </xdr:nvSpPr>
      <xdr:spPr>
        <a:xfrm>
          <a:off x="2857500" y="16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5867</xdr:rowOff>
    </xdr:from>
    <xdr:ext cx="599010" cy="259045"/>
    <xdr:sp macro="" textlink="">
      <xdr:nvSpPr>
        <xdr:cNvPr id="257" name="テキスト ボックス 256"/>
        <xdr:cNvSpPr txBox="1"/>
      </xdr:nvSpPr>
      <xdr:spPr>
        <a:xfrm>
          <a:off x="2608795" y="1629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87543</xdr:rowOff>
    </xdr:from>
    <xdr:to>
      <xdr:col>10</xdr:col>
      <xdr:colOff>165100</xdr:colOff>
      <xdr:row>97</xdr:row>
      <xdr:rowOff>17693</xdr:rowOff>
    </xdr:to>
    <xdr:sp macro="" textlink="">
      <xdr:nvSpPr>
        <xdr:cNvPr id="258" name="楕円 257"/>
        <xdr:cNvSpPr/>
      </xdr:nvSpPr>
      <xdr:spPr>
        <a:xfrm>
          <a:off x="1968500" y="165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34220</xdr:rowOff>
    </xdr:from>
    <xdr:ext cx="599010" cy="259045"/>
    <xdr:sp macro="" textlink="">
      <xdr:nvSpPr>
        <xdr:cNvPr id="259" name="テキスト ボックス 258"/>
        <xdr:cNvSpPr txBox="1"/>
      </xdr:nvSpPr>
      <xdr:spPr>
        <a:xfrm>
          <a:off x="1719795" y="163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89844</xdr:rowOff>
    </xdr:from>
    <xdr:to>
      <xdr:col>6</xdr:col>
      <xdr:colOff>38100</xdr:colOff>
      <xdr:row>97</xdr:row>
      <xdr:rowOff>19994</xdr:rowOff>
    </xdr:to>
    <xdr:sp macro="" textlink="">
      <xdr:nvSpPr>
        <xdr:cNvPr id="260" name="楕円 259"/>
        <xdr:cNvSpPr/>
      </xdr:nvSpPr>
      <xdr:spPr>
        <a:xfrm>
          <a:off x="1079500" y="16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36521</xdr:rowOff>
    </xdr:from>
    <xdr:ext cx="599010" cy="259045"/>
    <xdr:sp macro="" textlink="">
      <xdr:nvSpPr>
        <xdr:cNvPr id="261" name="テキスト ボックス 260"/>
        <xdr:cNvSpPr txBox="1"/>
      </xdr:nvSpPr>
      <xdr:spPr>
        <a:xfrm>
          <a:off x="830795" y="1632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104801</xdr:rowOff>
    </xdr:from>
    <xdr:to>
      <xdr:col>55</xdr:col>
      <xdr:colOff>0</xdr:colOff>
      <xdr:row>36</xdr:row>
      <xdr:rowOff>35043</xdr:rowOff>
    </xdr:to>
    <xdr:cxnSp macro="">
      <xdr:nvCxnSpPr>
        <xdr:cNvPr id="290" name="直線コネクタ 289"/>
        <xdr:cNvCxnSpPr/>
      </xdr:nvCxnSpPr>
      <xdr:spPr>
        <a:xfrm>
          <a:off x="9639300" y="5934101"/>
          <a:ext cx="838200" cy="2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104801</xdr:rowOff>
    </xdr:from>
    <xdr:to>
      <xdr:col>50</xdr:col>
      <xdr:colOff>114300</xdr:colOff>
      <xdr:row>37</xdr:row>
      <xdr:rowOff>106275</xdr:rowOff>
    </xdr:to>
    <xdr:cxnSp macro="">
      <xdr:nvCxnSpPr>
        <xdr:cNvPr id="293" name="直線コネクタ 292"/>
        <xdr:cNvCxnSpPr/>
      </xdr:nvCxnSpPr>
      <xdr:spPr>
        <a:xfrm flipV="1">
          <a:off x="8750300" y="5934101"/>
          <a:ext cx="889000" cy="5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95344</xdr:rowOff>
    </xdr:from>
    <xdr:to>
      <xdr:col>45</xdr:col>
      <xdr:colOff>177800</xdr:colOff>
      <xdr:row>37</xdr:row>
      <xdr:rowOff>106275</xdr:rowOff>
    </xdr:to>
    <xdr:cxnSp macro="">
      <xdr:nvCxnSpPr>
        <xdr:cNvPr id="296" name="直線コネクタ 295"/>
        <xdr:cNvCxnSpPr/>
      </xdr:nvCxnSpPr>
      <xdr:spPr>
        <a:xfrm>
          <a:off x="7861300" y="6438994"/>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95344</xdr:rowOff>
    </xdr:from>
    <xdr:to>
      <xdr:col>41</xdr:col>
      <xdr:colOff>50800</xdr:colOff>
      <xdr:row>37</xdr:row>
      <xdr:rowOff>99287</xdr:rowOff>
    </xdr:to>
    <xdr:cxnSp macro="">
      <xdr:nvCxnSpPr>
        <xdr:cNvPr id="299" name="直線コネクタ 298"/>
        <xdr:cNvCxnSpPr/>
      </xdr:nvCxnSpPr>
      <xdr:spPr>
        <a:xfrm flipV="1">
          <a:off x="6972300" y="643899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155693</xdr:rowOff>
    </xdr:from>
    <xdr:to>
      <xdr:col>55</xdr:col>
      <xdr:colOff>50800</xdr:colOff>
      <xdr:row>36</xdr:row>
      <xdr:rowOff>85843</xdr:rowOff>
    </xdr:to>
    <xdr:sp macro="" textlink="">
      <xdr:nvSpPr>
        <xdr:cNvPr id="309" name="楕円 308"/>
        <xdr:cNvSpPr/>
      </xdr:nvSpPr>
      <xdr:spPr>
        <a:xfrm>
          <a:off x="10426700" y="6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7120</xdr:rowOff>
    </xdr:from>
    <xdr:ext cx="599010" cy="259045"/>
    <xdr:sp macro="" textlink="">
      <xdr:nvSpPr>
        <xdr:cNvPr id="310" name="補助費等該当値テキスト"/>
        <xdr:cNvSpPr txBox="1"/>
      </xdr:nvSpPr>
      <xdr:spPr>
        <a:xfrm>
          <a:off x="10528300" y="600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54001</xdr:rowOff>
    </xdr:from>
    <xdr:to>
      <xdr:col>50</xdr:col>
      <xdr:colOff>165100</xdr:colOff>
      <xdr:row>34</xdr:row>
      <xdr:rowOff>155601</xdr:rowOff>
    </xdr:to>
    <xdr:sp macro="" textlink="">
      <xdr:nvSpPr>
        <xdr:cNvPr id="311" name="楕円 310"/>
        <xdr:cNvSpPr/>
      </xdr:nvSpPr>
      <xdr:spPr>
        <a:xfrm>
          <a:off x="95885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678</xdr:rowOff>
    </xdr:from>
    <xdr:ext cx="599010" cy="259045"/>
    <xdr:sp macro="" textlink="">
      <xdr:nvSpPr>
        <xdr:cNvPr id="312" name="テキスト ボックス 311"/>
        <xdr:cNvSpPr txBox="1"/>
      </xdr:nvSpPr>
      <xdr:spPr>
        <a:xfrm>
          <a:off x="9339795" y="56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55475</xdr:rowOff>
    </xdr:from>
    <xdr:to>
      <xdr:col>46</xdr:col>
      <xdr:colOff>38100</xdr:colOff>
      <xdr:row>37</xdr:row>
      <xdr:rowOff>157075</xdr:rowOff>
    </xdr:to>
    <xdr:sp macro="" textlink="">
      <xdr:nvSpPr>
        <xdr:cNvPr id="313" name="楕円 312"/>
        <xdr:cNvSpPr/>
      </xdr:nvSpPr>
      <xdr:spPr>
        <a:xfrm>
          <a:off x="8699500" y="6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148202</xdr:rowOff>
    </xdr:from>
    <xdr:ext cx="534377" cy="259045"/>
    <xdr:sp macro="" textlink="">
      <xdr:nvSpPr>
        <xdr:cNvPr id="314" name="テキスト ボックス 313"/>
        <xdr:cNvSpPr txBox="1"/>
      </xdr:nvSpPr>
      <xdr:spPr>
        <a:xfrm>
          <a:off x="8483111" y="64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44544</xdr:rowOff>
    </xdr:from>
    <xdr:to>
      <xdr:col>41</xdr:col>
      <xdr:colOff>101600</xdr:colOff>
      <xdr:row>37</xdr:row>
      <xdr:rowOff>146144</xdr:rowOff>
    </xdr:to>
    <xdr:sp macro="" textlink="">
      <xdr:nvSpPr>
        <xdr:cNvPr id="315" name="楕円 314"/>
        <xdr:cNvSpPr/>
      </xdr:nvSpPr>
      <xdr:spPr>
        <a:xfrm>
          <a:off x="7810500" y="6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162671</xdr:rowOff>
    </xdr:from>
    <xdr:ext cx="534377" cy="259045"/>
    <xdr:sp macro="" textlink="">
      <xdr:nvSpPr>
        <xdr:cNvPr id="316" name="テキスト ボックス 315"/>
        <xdr:cNvSpPr txBox="1"/>
      </xdr:nvSpPr>
      <xdr:spPr>
        <a:xfrm>
          <a:off x="7594111" y="61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48487</xdr:rowOff>
    </xdr:from>
    <xdr:to>
      <xdr:col>36</xdr:col>
      <xdr:colOff>165100</xdr:colOff>
      <xdr:row>37</xdr:row>
      <xdr:rowOff>150087</xdr:rowOff>
    </xdr:to>
    <xdr:sp macro="" textlink="">
      <xdr:nvSpPr>
        <xdr:cNvPr id="317" name="楕円 316"/>
        <xdr:cNvSpPr/>
      </xdr:nvSpPr>
      <xdr:spPr>
        <a:xfrm>
          <a:off x="6921500" y="63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166614</xdr:rowOff>
    </xdr:from>
    <xdr:ext cx="534377" cy="259045"/>
    <xdr:sp macro="" textlink="">
      <xdr:nvSpPr>
        <xdr:cNvPr id="318" name="テキスト ボックス 317"/>
        <xdr:cNvSpPr txBox="1"/>
      </xdr:nvSpPr>
      <xdr:spPr>
        <a:xfrm>
          <a:off x="6705111" y="616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28061</xdr:rowOff>
    </xdr:from>
    <xdr:to>
      <xdr:col>55</xdr:col>
      <xdr:colOff>0</xdr:colOff>
      <xdr:row>57</xdr:row>
      <xdr:rowOff>74462</xdr:rowOff>
    </xdr:to>
    <xdr:cxnSp macro="">
      <xdr:nvCxnSpPr>
        <xdr:cNvPr id="345" name="直線コネクタ 344"/>
        <xdr:cNvCxnSpPr/>
      </xdr:nvCxnSpPr>
      <xdr:spPr>
        <a:xfrm flipV="1">
          <a:off x="9639300" y="9800711"/>
          <a:ext cx="838200" cy="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62305</xdr:rowOff>
    </xdr:from>
    <xdr:to>
      <xdr:col>50</xdr:col>
      <xdr:colOff>114300</xdr:colOff>
      <xdr:row>57</xdr:row>
      <xdr:rowOff>74462</xdr:rowOff>
    </xdr:to>
    <xdr:cxnSp macro="">
      <xdr:nvCxnSpPr>
        <xdr:cNvPr id="348" name="直線コネクタ 347"/>
        <xdr:cNvCxnSpPr/>
      </xdr:nvCxnSpPr>
      <xdr:spPr>
        <a:xfrm>
          <a:off x="8750300" y="9834955"/>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108948</xdr:rowOff>
    </xdr:from>
    <xdr:to>
      <xdr:col>45</xdr:col>
      <xdr:colOff>177800</xdr:colOff>
      <xdr:row>57</xdr:row>
      <xdr:rowOff>62305</xdr:rowOff>
    </xdr:to>
    <xdr:cxnSp macro="">
      <xdr:nvCxnSpPr>
        <xdr:cNvPr id="351" name="直線コネクタ 350"/>
        <xdr:cNvCxnSpPr/>
      </xdr:nvCxnSpPr>
      <xdr:spPr>
        <a:xfrm>
          <a:off x="7861300" y="9710148"/>
          <a:ext cx="889000" cy="1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108948</xdr:rowOff>
    </xdr:from>
    <xdr:to>
      <xdr:col>41</xdr:col>
      <xdr:colOff>50800</xdr:colOff>
      <xdr:row>57</xdr:row>
      <xdr:rowOff>48955</xdr:rowOff>
    </xdr:to>
    <xdr:cxnSp macro="">
      <xdr:nvCxnSpPr>
        <xdr:cNvPr id="354" name="直線コネクタ 353"/>
        <xdr:cNvCxnSpPr/>
      </xdr:nvCxnSpPr>
      <xdr:spPr>
        <a:xfrm flipV="1">
          <a:off x="6972300" y="9710148"/>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64" name="楕円 363"/>
        <xdr:cNvSpPr/>
      </xdr:nvSpPr>
      <xdr:spPr>
        <a:xfrm>
          <a:off x="10426700" y="9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127138</xdr:rowOff>
    </xdr:from>
    <xdr:ext cx="534377" cy="259045"/>
    <xdr:sp macro="" textlink="">
      <xdr:nvSpPr>
        <xdr:cNvPr id="365" name="普通建設事業費該当値テキスト"/>
        <xdr:cNvSpPr txBox="1"/>
      </xdr:nvSpPr>
      <xdr:spPr>
        <a:xfrm>
          <a:off x="10528300" y="9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23662</xdr:rowOff>
    </xdr:from>
    <xdr:to>
      <xdr:col>50</xdr:col>
      <xdr:colOff>165100</xdr:colOff>
      <xdr:row>57</xdr:row>
      <xdr:rowOff>125262</xdr:rowOff>
    </xdr:to>
    <xdr:sp macro="" textlink="">
      <xdr:nvSpPr>
        <xdr:cNvPr id="366" name="楕円 365"/>
        <xdr:cNvSpPr/>
      </xdr:nvSpPr>
      <xdr:spPr>
        <a:xfrm>
          <a:off x="9588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116389</xdr:rowOff>
    </xdr:from>
    <xdr:ext cx="534377" cy="259045"/>
    <xdr:sp macro="" textlink="">
      <xdr:nvSpPr>
        <xdr:cNvPr id="367" name="テキスト ボックス 366"/>
        <xdr:cNvSpPr txBox="1"/>
      </xdr:nvSpPr>
      <xdr:spPr>
        <a:xfrm>
          <a:off x="9372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11505</xdr:rowOff>
    </xdr:from>
    <xdr:to>
      <xdr:col>46</xdr:col>
      <xdr:colOff>38100</xdr:colOff>
      <xdr:row>57</xdr:row>
      <xdr:rowOff>113105</xdr:rowOff>
    </xdr:to>
    <xdr:sp macro="" textlink="">
      <xdr:nvSpPr>
        <xdr:cNvPr id="368" name="楕円 367"/>
        <xdr:cNvSpPr/>
      </xdr:nvSpPr>
      <xdr:spPr>
        <a:xfrm>
          <a:off x="8699500" y="9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104232</xdr:rowOff>
    </xdr:from>
    <xdr:ext cx="534377" cy="259045"/>
    <xdr:sp macro="" textlink="">
      <xdr:nvSpPr>
        <xdr:cNvPr id="369" name="テキスト ボックス 368"/>
        <xdr:cNvSpPr txBox="1"/>
      </xdr:nvSpPr>
      <xdr:spPr>
        <a:xfrm>
          <a:off x="8483111" y="98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58148</xdr:rowOff>
    </xdr:from>
    <xdr:to>
      <xdr:col>41</xdr:col>
      <xdr:colOff>101600</xdr:colOff>
      <xdr:row>56</xdr:row>
      <xdr:rowOff>159748</xdr:rowOff>
    </xdr:to>
    <xdr:sp macro="" textlink="">
      <xdr:nvSpPr>
        <xdr:cNvPr id="370" name="楕円 369"/>
        <xdr:cNvSpPr/>
      </xdr:nvSpPr>
      <xdr:spPr>
        <a:xfrm>
          <a:off x="7810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150875</xdr:rowOff>
    </xdr:from>
    <xdr:ext cx="534377" cy="259045"/>
    <xdr:sp macro="" textlink="">
      <xdr:nvSpPr>
        <xdr:cNvPr id="371" name="テキスト ボックス 370"/>
        <xdr:cNvSpPr txBox="1"/>
      </xdr:nvSpPr>
      <xdr:spPr>
        <a:xfrm>
          <a:off x="7594111" y="97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169605</xdr:rowOff>
    </xdr:from>
    <xdr:to>
      <xdr:col>36</xdr:col>
      <xdr:colOff>165100</xdr:colOff>
      <xdr:row>57</xdr:row>
      <xdr:rowOff>99755</xdr:rowOff>
    </xdr:to>
    <xdr:sp macro="" textlink="">
      <xdr:nvSpPr>
        <xdr:cNvPr id="372" name="楕円 371"/>
        <xdr:cNvSpPr/>
      </xdr:nvSpPr>
      <xdr:spPr>
        <a:xfrm>
          <a:off x="6921500" y="9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90882</xdr:rowOff>
    </xdr:from>
    <xdr:ext cx="534377" cy="259045"/>
    <xdr:sp macro="" textlink="">
      <xdr:nvSpPr>
        <xdr:cNvPr id="373" name="テキスト ボックス 372"/>
        <xdr:cNvSpPr txBox="1"/>
      </xdr:nvSpPr>
      <xdr:spPr>
        <a:xfrm>
          <a:off x="6705111" y="9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53307</xdr:rowOff>
    </xdr:from>
    <xdr:to>
      <xdr:col>55</xdr:col>
      <xdr:colOff>0</xdr:colOff>
      <xdr:row>77</xdr:row>
      <xdr:rowOff>101695</xdr:rowOff>
    </xdr:to>
    <xdr:cxnSp macro="">
      <xdr:nvCxnSpPr>
        <xdr:cNvPr id="398" name="直線コネクタ 397"/>
        <xdr:cNvCxnSpPr/>
      </xdr:nvCxnSpPr>
      <xdr:spPr>
        <a:xfrm>
          <a:off x="9639300" y="13254957"/>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53307</xdr:rowOff>
    </xdr:from>
    <xdr:to>
      <xdr:col>50</xdr:col>
      <xdr:colOff>114300</xdr:colOff>
      <xdr:row>77</xdr:row>
      <xdr:rowOff>123944</xdr:rowOff>
    </xdr:to>
    <xdr:cxnSp macro="">
      <xdr:nvCxnSpPr>
        <xdr:cNvPr id="401" name="直線コネクタ 400"/>
        <xdr:cNvCxnSpPr/>
      </xdr:nvCxnSpPr>
      <xdr:spPr>
        <a:xfrm flipV="1">
          <a:off x="8750300" y="13254957"/>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116801</xdr:rowOff>
    </xdr:from>
    <xdr:to>
      <xdr:col>45</xdr:col>
      <xdr:colOff>177800</xdr:colOff>
      <xdr:row>77</xdr:row>
      <xdr:rowOff>123944</xdr:rowOff>
    </xdr:to>
    <xdr:cxnSp macro="">
      <xdr:nvCxnSpPr>
        <xdr:cNvPr id="404" name="直線コネクタ 403"/>
        <xdr:cNvCxnSpPr/>
      </xdr:nvCxnSpPr>
      <xdr:spPr>
        <a:xfrm>
          <a:off x="7861300" y="13318451"/>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101318</xdr:rowOff>
    </xdr:from>
    <xdr:to>
      <xdr:col>41</xdr:col>
      <xdr:colOff>50800</xdr:colOff>
      <xdr:row>77</xdr:row>
      <xdr:rowOff>116801</xdr:rowOff>
    </xdr:to>
    <xdr:cxnSp macro="">
      <xdr:nvCxnSpPr>
        <xdr:cNvPr id="407" name="直線コネクタ 406"/>
        <xdr:cNvCxnSpPr/>
      </xdr:nvCxnSpPr>
      <xdr:spPr>
        <a:xfrm>
          <a:off x="6972300" y="13302968"/>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50895</xdr:rowOff>
    </xdr:from>
    <xdr:to>
      <xdr:col>55</xdr:col>
      <xdr:colOff>50800</xdr:colOff>
      <xdr:row>77</xdr:row>
      <xdr:rowOff>152495</xdr:rowOff>
    </xdr:to>
    <xdr:sp macro="" textlink="">
      <xdr:nvSpPr>
        <xdr:cNvPr id="417" name="楕円 416"/>
        <xdr:cNvSpPr/>
      </xdr:nvSpPr>
      <xdr:spPr>
        <a:xfrm>
          <a:off x="104267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2507</xdr:rowOff>
    </xdr:from>
    <xdr:to>
      <xdr:col>50</xdr:col>
      <xdr:colOff>165100</xdr:colOff>
      <xdr:row>77</xdr:row>
      <xdr:rowOff>104107</xdr:rowOff>
    </xdr:to>
    <xdr:sp macro="" textlink="">
      <xdr:nvSpPr>
        <xdr:cNvPr id="419" name="楕円 418"/>
        <xdr:cNvSpPr/>
      </xdr:nvSpPr>
      <xdr:spPr>
        <a:xfrm>
          <a:off x="9588500" y="132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95234</xdr:rowOff>
    </xdr:from>
    <xdr:ext cx="534377" cy="259045"/>
    <xdr:sp macro="" textlink="">
      <xdr:nvSpPr>
        <xdr:cNvPr id="420" name="テキスト ボックス 419"/>
        <xdr:cNvSpPr txBox="1"/>
      </xdr:nvSpPr>
      <xdr:spPr>
        <a:xfrm>
          <a:off x="9372111" y="132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73144</xdr:rowOff>
    </xdr:from>
    <xdr:to>
      <xdr:col>46</xdr:col>
      <xdr:colOff>38100</xdr:colOff>
      <xdr:row>78</xdr:row>
      <xdr:rowOff>3294</xdr:rowOff>
    </xdr:to>
    <xdr:sp macro="" textlink="">
      <xdr:nvSpPr>
        <xdr:cNvPr id="421" name="楕円 420"/>
        <xdr:cNvSpPr/>
      </xdr:nvSpPr>
      <xdr:spPr>
        <a:xfrm>
          <a:off x="8699500" y="132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165871</xdr:rowOff>
    </xdr:from>
    <xdr:ext cx="534377" cy="259045"/>
    <xdr:sp macro="" textlink="">
      <xdr:nvSpPr>
        <xdr:cNvPr id="422" name="テキスト ボックス 421"/>
        <xdr:cNvSpPr txBox="1"/>
      </xdr:nvSpPr>
      <xdr:spPr>
        <a:xfrm>
          <a:off x="8483111" y="133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66001</xdr:rowOff>
    </xdr:from>
    <xdr:to>
      <xdr:col>41</xdr:col>
      <xdr:colOff>101600</xdr:colOff>
      <xdr:row>77</xdr:row>
      <xdr:rowOff>167601</xdr:rowOff>
    </xdr:to>
    <xdr:sp macro="" textlink="">
      <xdr:nvSpPr>
        <xdr:cNvPr id="423" name="楕円 422"/>
        <xdr:cNvSpPr/>
      </xdr:nvSpPr>
      <xdr:spPr>
        <a:xfrm>
          <a:off x="7810500" y="132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158728</xdr:rowOff>
    </xdr:from>
    <xdr:ext cx="534377" cy="259045"/>
    <xdr:sp macro="" textlink="">
      <xdr:nvSpPr>
        <xdr:cNvPr id="424" name="テキスト ボックス 423"/>
        <xdr:cNvSpPr txBox="1"/>
      </xdr:nvSpPr>
      <xdr:spPr>
        <a:xfrm>
          <a:off x="7594111" y="133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50518</xdr:rowOff>
    </xdr:from>
    <xdr:to>
      <xdr:col>36</xdr:col>
      <xdr:colOff>165100</xdr:colOff>
      <xdr:row>77</xdr:row>
      <xdr:rowOff>152118</xdr:rowOff>
    </xdr:to>
    <xdr:sp macro="" textlink="">
      <xdr:nvSpPr>
        <xdr:cNvPr id="425" name="楕円 424"/>
        <xdr:cNvSpPr/>
      </xdr:nvSpPr>
      <xdr:spPr>
        <a:xfrm>
          <a:off x="6921500" y="132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143245</xdr:rowOff>
    </xdr:from>
    <xdr:ext cx="534377" cy="259045"/>
    <xdr:sp macro="" textlink="">
      <xdr:nvSpPr>
        <xdr:cNvPr id="426" name="テキスト ボックス 425"/>
        <xdr:cNvSpPr txBox="1"/>
      </xdr:nvSpPr>
      <xdr:spPr>
        <a:xfrm>
          <a:off x="6705111" y="133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144802</xdr:rowOff>
    </xdr:from>
    <xdr:to>
      <xdr:col>55</xdr:col>
      <xdr:colOff>0</xdr:colOff>
      <xdr:row>98</xdr:row>
      <xdr:rowOff>48512</xdr:rowOff>
    </xdr:to>
    <xdr:cxnSp macro="">
      <xdr:nvCxnSpPr>
        <xdr:cNvPr id="453" name="直線コネクタ 452"/>
        <xdr:cNvCxnSpPr/>
      </xdr:nvCxnSpPr>
      <xdr:spPr>
        <a:xfrm flipV="1">
          <a:off x="9639300" y="16775452"/>
          <a:ext cx="838200" cy="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3057</xdr:rowOff>
    </xdr:from>
    <xdr:to>
      <xdr:col>50</xdr:col>
      <xdr:colOff>114300</xdr:colOff>
      <xdr:row>98</xdr:row>
      <xdr:rowOff>48512</xdr:rowOff>
    </xdr:to>
    <xdr:cxnSp macro="">
      <xdr:nvCxnSpPr>
        <xdr:cNvPr id="456" name="直線コネクタ 455"/>
        <xdr:cNvCxnSpPr/>
      </xdr:nvCxnSpPr>
      <xdr:spPr>
        <a:xfrm>
          <a:off x="8750300" y="16805157"/>
          <a:ext cx="889000" cy="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105556</xdr:rowOff>
    </xdr:from>
    <xdr:to>
      <xdr:col>45</xdr:col>
      <xdr:colOff>177800</xdr:colOff>
      <xdr:row>98</xdr:row>
      <xdr:rowOff>3057</xdr:rowOff>
    </xdr:to>
    <xdr:cxnSp macro="">
      <xdr:nvCxnSpPr>
        <xdr:cNvPr id="459" name="直線コネクタ 458"/>
        <xdr:cNvCxnSpPr/>
      </xdr:nvCxnSpPr>
      <xdr:spPr>
        <a:xfrm>
          <a:off x="7861300" y="16736206"/>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105556</xdr:rowOff>
    </xdr:from>
    <xdr:to>
      <xdr:col>41</xdr:col>
      <xdr:colOff>50800</xdr:colOff>
      <xdr:row>98</xdr:row>
      <xdr:rowOff>944</xdr:rowOff>
    </xdr:to>
    <xdr:cxnSp macro="">
      <xdr:nvCxnSpPr>
        <xdr:cNvPr id="462" name="直線コネクタ 461"/>
        <xdr:cNvCxnSpPr/>
      </xdr:nvCxnSpPr>
      <xdr:spPr>
        <a:xfrm flipV="1">
          <a:off x="6972300" y="16736206"/>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94002</xdr:rowOff>
    </xdr:from>
    <xdr:to>
      <xdr:col>55</xdr:col>
      <xdr:colOff>50800</xdr:colOff>
      <xdr:row>98</xdr:row>
      <xdr:rowOff>24152</xdr:rowOff>
    </xdr:to>
    <xdr:sp macro="" textlink="">
      <xdr:nvSpPr>
        <xdr:cNvPr id="472" name="楕円 471"/>
        <xdr:cNvSpPr/>
      </xdr:nvSpPr>
      <xdr:spPr>
        <a:xfrm>
          <a:off x="10426700" y="16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8929</xdr:rowOff>
    </xdr:from>
    <xdr:ext cx="534377" cy="259045"/>
    <xdr:sp macro="" textlink="">
      <xdr:nvSpPr>
        <xdr:cNvPr id="473" name="普通建設事業費 （ うち更新整備　）該当値テキスト"/>
        <xdr:cNvSpPr txBox="1"/>
      </xdr:nvSpPr>
      <xdr:spPr>
        <a:xfrm>
          <a:off x="10528300" y="166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169162</xdr:rowOff>
    </xdr:from>
    <xdr:to>
      <xdr:col>50</xdr:col>
      <xdr:colOff>165100</xdr:colOff>
      <xdr:row>98</xdr:row>
      <xdr:rowOff>99312</xdr:rowOff>
    </xdr:to>
    <xdr:sp macro="" textlink="">
      <xdr:nvSpPr>
        <xdr:cNvPr id="474" name="楕円 473"/>
        <xdr:cNvSpPr/>
      </xdr:nvSpPr>
      <xdr:spPr>
        <a:xfrm>
          <a:off x="9588500" y="16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90439</xdr:rowOff>
    </xdr:from>
    <xdr:ext cx="534377" cy="259045"/>
    <xdr:sp macro="" textlink="">
      <xdr:nvSpPr>
        <xdr:cNvPr id="475" name="テキスト ボックス 474"/>
        <xdr:cNvSpPr txBox="1"/>
      </xdr:nvSpPr>
      <xdr:spPr>
        <a:xfrm>
          <a:off x="9372111" y="1689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123707</xdr:rowOff>
    </xdr:from>
    <xdr:to>
      <xdr:col>46</xdr:col>
      <xdr:colOff>38100</xdr:colOff>
      <xdr:row>98</xdr:row>
      <xdr:rowOff>53857</xdr:rowOff>
    </xdr:to>
    <xdr:sp macro="" textlink="">
      <xdr:nvSpPr>
        <xdr:cNvPr id="476" name="楕円 475"/>
        <xdr:cNvSpPr/>
      </xdr:nvSpPr>
      <xdr:spPr>
        <a:xfrm>
          <a:off x="86995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44984</xdr:rowOff>
    </xdr:from>
    <xdr:ext cx="534377" cy="259045"/>
    <xdr:sp macro="" textlink="">
      <xdr:nvSpPr>
        <xdr:cNvPr id="477" name="テキスト ボックス 476"/>
        <xdr:cNvSpPr txBox="1"/>
      </xdr:nvSpPr>
      <xdr:spPr>
        <a:xfrm>
          <a:off x="8483111" y="168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54756</xdr:rowOff>
    </xdr:from>
    <xdr:to>
      <xdr:col>41</xdr:col>
      <xdr:colOff>101600</xdr:colOff>
      <xdr:row>97</xdr:row>
      <xdr:rowOff>156356</xdr:rowOff>
    </xdr:to>
    <xdr:sp macro="" textlink="">
      <xdr:nvSpPr>
        <xdr:cNvPr id="478" name="楕円 477"/>
        <xdr:cNvSpPr/>
      </xdr:nvSpPr>
      <xdr:spPr>
        <a:xfrm>
          <a:off x="7810500" y="166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1433</xdr:rowOff>
    </xdr:from>
    <xdr:ext cx="534377" cy="259045"/>
    <xdr:sp macro="" textlink="">
      <xdr:nvSpPr>
        <xdr:cNvPr id="479" name="テキスト ボックス 478"/>
        <xdr:cNvSpPr txBox="1"/>
      </xdr:nvSpPr>
      <xdr:spPr>
        <a:xfrm>
          <a:off x="7594111" y="164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121594</xdr:rowOff>
    </xdr:from>
    <xdr:to>
      <xdr:col>36</xdr:col>
      <xdr:colOff>165100</xdr:colOff>
      <xdr:row>98</xdr:row>
      <xdr:rowOff>51744</xdr:rowOff>
    </xdr:to>
    <xdr:sp macro="" textlink="">
      <xdr:nvSpPr>
        <xdr:cNvPr id="480" name="楕円 479"/>
        <xdr:cNvSpPr/>
      </xdr:nvSpPr>
      <xdr:spPr>
        <a:xfrm>
          <a:off x="6921500" y="16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42871</xdr:rowOff>
    </xdr:from>
    <xdr:ext cx="534377" cy="259045"/>
    <xdr:sp macro="" textlink="">
      <xdr:nvSpPr>
        <xdr:cNvPr id="481" name="テキスト ボックス 480"/>
        <xdr:cNvSpPr txBox="1"/>
      </xdr:nvSpPr>
      <xdr:spPr>
        <a:xfrm>
          <a:off x="6705111" y="168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23914</xdr:rowOff>
    </xdr:from>
    <xdr:to>
      <xdr:col>85</xdr:col>
      <xdr:colOff>127000</xdr:colOff>
      <xdr:row>38</xdr:row>
      <xdr:rowOff>25400</xdr:rowOff>
    </xdr:to>
    <xdr:cxnSp macro="">
      <xdr:nvCxnSpPr>
        <xdr:cNvPr id="506" name="直線コネクタ 505"/>
        <xdr:cNvCxnSpPr/>
      </xdr:nvCxnSpPr>
      <xdr:spPr>
        <a:xfrm>
          <a:off x="15481300" y="65390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20834</xdr:rowOff>
    </xdr:from>
    <xdr:to>
      <xdr:col>81</xdr:col>
      <xdr:colOff>50800</xdr:colOff>
      <xdr:row>38</xdr:row>
      <xdr:rowOff>23914</xdr:rowOff>
    </xdr:to>
    <xdr:cxnSp macro="">
      <xdr:nvCxnSpPr>
        <xdr:cNvPr id="509" name="直線コネクタ 508"/>
        <xdr:cNvCxnSpPr/>
      </xdr:nvCxnSpPr>
      <xdr:spPr>
        <a:xfrm>
          <a:off x="14592300" y="653593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16411</xdr:rowOff>
    </xdr:from>
    <xdr:to>
      <xdr:col>76</xdr:col>
      <xdr:colOff>114300</xdr:colOff>
      <xdr:row>38</xdr:row>
      <xdr:rowOff>20834</xdr:rowOff>
    </xdr:to>
    <xdr:cxnSp macro="">
      <xdr:nvCxnSpPr>
        <xdr:cNvPr id="512" name="直線コネクタ 511"/>
        <xdr:cNvCxnSpPr/>
      </xdr:nvCxnSpPr>
      <xdr:spPr>
        <a:xfrm>
          <a:off x="13703300" y="6531511"/>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16411</xdr:rowOff>
    </xdr:from>
    <xdr:to>
      <xdr:col>71</xdr:col>
      <xdr:colOff>177800</xdr:colOff>
      <xdr:row>38</xdr:row>
      <xdr:rowOff>25000</xdr:rowOff>
    </xdr:to>
    <xdr:cxnSp macro="">
      <xdr:nvCxnSpPr>
        <xdr:cNvPr id="515" name="直線コネクタ 514"/>
        <xdr:cNvCxnSpPr/>
      </xdr:nvCxnSpPr>
      <xdr:spPr>
        <a:xfrm flipV="1">
          <a:off x="12814300" y="6531511"/>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144564</xdr:rowOff>
    </xdr:from>
    <xdr:to>
      <xdr:col>81</xdr:col>
      <xdr:colOff>101600</xdr:colOff>
      <xdr:row>38</xdr:row>
      <xdr:rowOff>74714</xdr:rowOff>
    </xdr:to>
    <xdr:sp macro="" textlink="">
      <xdr:nvSpPr>
        <xdr:cNvPr id="527" name="楕円 526"/>
        <xdr:cNvSpPr/>
      </xdr:nvSpPr>
      <xdr:spPr>
        <a:xfrm>
          <a:off x="15430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65841</xdr:rowOff>
    </xdr:from>
    <xdr:ext cx="378565" cy="259045"/>
    <xdr:sp macro="" textlink="">
      <xdr:nvSpPr>
        <xdr:cNvPr id="528" name="テキスト ボックス 527"/>
        <xdr:cNvSpPr txBox="1"/>
      </xdr:nvSpPr>
      <xdr:spPr>
        <a:xfrm>
          <a:off x="15292017" y="6580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141484</xdr:rowOff>
    </xdr:from>
    <xdr:to>
      <xdr:col>76</xdr:col>
      <xdr:colOff>165100</xdr:colOff>
      <xdr:row>38</xdr:row>
      <xdr:rowOff>71634</xdr:rowOff>
    </xdr:to>
    <xdr:sp macro="" textlink="">
      <xdr:nvSpPr>
        <xdr:cNvPr id="529" name="楕円 528"/>
        <xdr:cNvSpPr/>
      </xdr:nvSpPr>
      <xdr:spPr>
        <a:xfrm>
          <a:off x="14541500" y="64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62761</xdr:rowOff>
    </xdr:from>
    <xdr:ext cx="378565" cy="259045"/>
    <xdr:sp macro="" textlink="">
      <xdr:nvSpPr>
        <xdr:cNvPr id="530" name="テキスト ボックス 529"/>
        <xdr:cNvSpPr txBox="1"/>
      </xdr:nvSpPr>
      <xdr:spPr>
        <a:xfrm>
          <a:off x="14403017" y="657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137060</xdr:rowOff>
    </xdr:from>
    <xdr:to>
      <xdr:col>72</xdr:col>
      <xdr:colOff>38100</xdr:colOff>
      <xdr:row>38</xdr:row>
      <xdr:rowOff>67210</xdr:rowOff>
    </xdr:to>
    <xdr:sp macro="" textlink="">
      <xdr:nvSpPr>
        <xdr:cNvPr id="531" name="楕円 530"/>
        <xdr:cNvSpPr/>
      </xdr:nvSpPr>
      <xdr:spPr>
        <a:xfrm>
          <a:off x="13652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58338</xdr:rowOff>
    </xdr:from>
    <xdr:ext cx="469744" cy="259045"/>
    <xdr:sp macro="" textlink="">
      <xdr:nvSpPr>
        <xdr:cNvPr id="532" name="テキスト ボックス 531"/>
        <xdr:cNvSpPr txBox="1"/>
      </xdr:nvSpPr>
      <xdr:spPr>
        <a:xfrm>
          <a:off x="13468428" y="65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145650</xdr:rowOff>
    </xdr:from>
    <xdr:to>
      <xdr:col>67</xdr:col>
      <xdr:colOff>101600</xdr:colOff>
      <xdr:row>38</xdr:row>
      <xdr:rowOff>75800</xdr:rowOff>
    </xdr:to>
    <xdr:sp macro="" textlink="">
      <xdr:nvSpPr>
        <xdr:cNvPr id="533" name="楕円 532"/>
        <xdr:cNvSpPr/>
      </xdr:nvSpPr>
      <xdr:spPr>
        <a:xfrm>
          <a:off x="12763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66927</xdr:rowOff>
    </xdr:from>
    <xdr:ext cx="313932" cy="259045"/>
    <xdr:sp macro="" textlink="">
      <xdr:nvSpPr>
        <xdr:cNvPr id="534" name="テキスト ボックス 533"/>
        <xdr:cNvSpPr txBox="1"/>
      </xdr:nvSpPr>
      <xdr:spPr>
        <a:xfrm>
          <a:off x="12657333" y="6582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42836</xdr:rowOff>
    </xdr:from>
    <xdr:to>
      <xdr:col>85</xdr:col>
      <xdr:colOff>127000</xdr:colOff>
      <xdr:row>78</xdr:row>
      <xdr:rowOff>43114</xdr:rowOff>
    </xdr:to>
    <xdr:cxnSp macro="">
      <xdr:nvCxnSpPr>
        <xdr:cNvPr id="616" name="直線コネクタ 615"/>
        <xdr:cNvCxnSpPr/>
      </xdr:nvCxnSpPr>
      <xdr:spPr>
        <a:xfrm flipV="1">
          <a:off x="15481300" y="1341593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43114</xdr:rowOff>
    </xdr:from>
    <xdr:to>
      <xdr:col>81</xdr:col>
      <xdr:colOff>50800</xdr:colOff>
      <xdr:row>78</xdr:row>
      <xdr:rowOff>61105</xdr:rowOff>
    </xdr:to>
    <xdr:cxnSp macro="">
      <xdr:nvCxnSpPr>
        <xdr:cNvPr id="619" name="直線コネクタ 618"/>
        <xdr:cNvCxnSpPr/>
      </xdr:nvCxnSpPr>
      <xdr:spPr>
        <a:xfrm flipV="1">
          <a:off x="14592300" y="13416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61105</xdr:rowOff>
    </xdr:from>
    <xdr:to>
      <xdr:col>76</xdr:col>
      <xdr:colOff>114300</xdr:colOff>
      <xdr:row>78</xdr:row>
      <xdr:rowOff>67362</xdr:rowOff>
    </xdr:to>
    <xdr:cxnSp macro="">
      <xdr:nvCxnSpPr>
        <xdr:cNvPr id="622" name="直線コネクタ 621"/>
        <xdr:cNvCxnSpPr/>
      </xdr:nvCxnSpPr>
      <xdr:spPr>
        <a:xfrm flipV="1">
          <a:off x="13703300" y="13434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66081</xdr:rowOff>
    </xdr:from>
    <xdr:to>
      <xdr:col>71</xdr:col>
      <xdr:colOff>177800</xdr:colOff>
      <xdr:row>78</xdr:row>
      <xdr:rowOff>67362</xdr:rowOff>
    </xdr:to>
    <xdr:cxnSp macro="">
      <xdr:nvCxnSpPr>
        <xdr:cNvPr id="625" name="直線コネクタ 624"/>
        <xdr:cNvCxnSpPr/>
      </xdr:nvCxnSpPr>
      <xdr:spPr>
        <a:xfrm>
          <a:off x="12814300" y="13439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163486</xdr:rowOff>
    </xdr:from>
    <xdr:to>
      <xdr:col>85</xdr:col>
      <xdr:colOff>177800</xdr:colOff>
      <xdr:row>78</xdr:row>
      <xdr:rowOff>93636</xdr:rowOff>
    </xdr:to>
    <xdr:sp macro="" textlink="">
      <xdr:nvSpPr>
        <xdr:cNvPr id="635" name="楕円 634"/>
        <xdr:cNvSpPr/>
      </xdr:nvSpPr>
      <xdr:spPr>
        <a:xfrm>
          <a:off x="16268700" y="133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141913</xdr:rowOff>
    </xdr:from>
    <xdr:ext cx="534377" cy="259045"/>
    <xdr:sp macro="" textlink="">
      <xdr:nvSpPr>
        <xdr:cNvPr id="636" name="公債費該当値テキスト"/>
        <xdr:cNvSpPr txBox="1"/>
      </xdr:nvSpPr>
      <xdr:spPr>
        <a:xfrm>
          <a:off x="16370300" y="133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163764</xdr:rowOff>
    </xdr:from>
    <xdr:to>
      <xdr:col>81</xdr:col>
      <xdr:colOff>101600</xdr:colOff>
      <xdr:row>78</xdr:row>
      <xdr:rowOff>93914</xdr:rowOff>
    </xdr:to>
    <xdr:sp macro="" textlink="">
      <xdr:nvSpPr>
        <xdr:cNvPr id="637" name="楕円 636"/>
        <xdr:cNvSpPr/>
      </xdr:nvSpPr>
      <xdr:spPr>
        <a:xfrm>
          <a:off x="15430500" y="133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85041</xdr:rowOff>
    </xdr:from>
    <xdr:ext cx="534377" cy="259045"/>
    <xdr:sp macro="" textlink="">
      <xdr:nvSpPr>
        <xdr:cNvPr id="638" name="テキスト ボックス 637"/>
        <xdr:cNvSpPr txBox="1"/>
      </xdr:nvSpPr>
      <xdr:spPr>
        <a:xfrm>
          <a:off x="15214111" y="134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10305</xdr:rowOff>
    </xdr:from>
    <xdr:to>
      <xdr:col>76</xdr:col>
      <xdr:colOff>165100</xdr:colOff>
      <xdr:row>78</xdr:row>
      <xdr:rowOff>111905</xdr:rowOff>
    </xdr:to>
    <xdr:sp macro="" textlink="">
      <xdr:nvSpPr>
        <xdr:cNvPr id="639" name="楕円 638"/>
        <xdr:cNvSpPr/>
      </xdr:nvSpPr>
      <xdr:spPr>
        <a:xfrm>
          <a:off x="145415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103032</xdr:rowOff>
    </xdr:from>
    <xdr:ext cx="534377" cy="259045"/>
    <xdr:sp macro="" textlink="">
      <xdr:nvSpPr>
        <xdr:cNvPr id="640" name="テキスト ボックス 639"/>
        <xdr:cNvSpPr txBox="1"/>
      </xdr:nvSpPr>
      <xdr:spPr>
        <a:xfrm>
          <a:off x="14325111" y="134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16562</xdr:rowOff>
    </xdr:from>
    <xdr:to>
      <xdr:col>72</xdr:col>
      <xdr:colOff>38100</xdr:colOff>
      <xdr:row>78</xdr:row>
      <xdr:rowOff>118162</xdr:rowOff>
    </xdr:to>
    <xdr:sp macro="" textlink="">
      <xdr:nvSpPr>
        <xdr:cNvPr id="641" name="楕円 640"/>
        <xdr:cNvSpPr/>
      </xdr:nvSpPr>
      <xdr:spPr>
        <a:xfrm>
          <a:off x="13652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109289</xdr:rowOff>
    </xdr:from>
    <xdr:ext cx="534377" cy="259045"/>
    <xdr:sp macro="" textlink="">
      <xdr:nvSpPr>
        <xdr:cNvPr id="642" name="テキスト ボックス 641"/>
        <xdr:cNvSpPr txBox="1"/>
      </xdr:nvSpPr>
      <xdr:spPr>
        <a:xfrm>
          <a:off x="13436111" y="13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15281</xdr:rowOff>
    </xdr:from>
    <xdr:to>
      <xdr:col>67</xdr:col>
      <xdr:colOff>101600</xdr:colOff>
      <xdr:row>78</xdr:row>
      <xdr:rowOff>116881</xdr:rowOff>
    </xdr:to>
    <xdr:sp macro="" textlink="">
      <xdr:nvSpPr>
        <xdr:cNvPr id="643" name="楕円 642"/>
        <xdr:cNvSpPr/>
      </xdr:nvSpPr>
      <xdr:spPr>
        <a:xfrm>
          <a:off x="12763500" y="13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108008</xdr:rowOff>
    </xdr:from>
    <xdr:ext cx="534377" cy="259045"/>
    <xdr:sp macro="" textlink="">
      <xdr:nvSpPr>
        <xdr:cNvPr id="644" name="テキスト ボックス 643"/>
        <xdr:cNvSpPr txBox="1"/>
      </xdr:nvSpPr>
      <xdr:spPr>
        <a:xfrm>
          <a:off x="12547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45944</xdr:rowOff>
    </xdr:from>
    <xdr:to>
      <xdr:col>85</xdr:col>
      <xdr:colOff>127000</xdr:colOff>
      <xdr:row>98</xdr:row>
      <xdr:rowOff>76823</xdr:rowOff>
    </xdr:to>
    <xdr:cxnSp macro="">
      <xdr:nvCxnSpPr>
        <xdr:cNvPr id="671" name="直線コネクタ 670"/>
        <xdr:cNvCxnSpPr/>
      </xdr:nvCxnSpPr>
      <xdr:spPr>
        <a:xfrm flipV="1">
          <a:off x="15481300" y="16848044"/>
          <a:ext cx="8382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76823</xdr:rowOff>
    </xdr:from>
    <xdr:to>
      <xdr:col>81</xdr:col>
      <xdr:colOff>50800</xdr:colOff>
      <xdr:row>98</xdr:row>
      <xdr:rowOff>84680</xdr:rowOff>
    </xdr:to>
    <xdr:cxnSp macro="">
      <xdr:nvCxnSpPr>
        <xdr:cNvPr id="674" name="直線コネクタ 673"/>
        <xdr:cNvCxnSpPr/>
      </xdr:nvCxnSpPr>
      <xdr:spPr>
        <a:xfrm flipV="1">
          <a:off x="14592300" y="16878923"/>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84680</xdr:rowOff>
    </xdr:from>
    <xdr:to>
      <xdr:col>76</xdr:col>
      <xdr:colOff>114300</xdr:colOff>
      <xdr:row>98</xdr:row>
      <xdr:rowOff>85798</xdr:rowOff>
    </xdr:to>
    <xdr:cxnSp macro="">
      <xdr:nvCxnSpPr>
        <xdr:cNvPr id="677" name="直線コネクタ 676"/>
        <xdr:cNvCxnSpPr/>
      </xdr:nvCxnSpPr>
      <xdr:spPr>
        <a:xfrm flipV="1">
          <a:off x="13703300" y="16886780"/>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83446</xdr:rowOff>
    </xdr:from>
    <xdr:to>
      <xdr:col>71</xdr:col>
      <xdr:colOff>177800</xdr:colOff>
      <xdr:row>98</xdr:row>
      <xdr:rowOff>85798</xdr:rowOff>
    </xdr:to>
    <xdr:cxnSp macro="">
      <xdr:nvCxnSpPr>
        <xdr:cNvPr id="680" name="直線コネクタ 679"/>
        <xdr:cNvCxnSpPr/>
      </xdr:nvCxnSpPr>
      <xdr:spPr>
        <a:xfrm>
          <a:off x="12814300" y="168855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166594</xdr:rowOff>
    </xdr:from>
    <xdr:to>
      <xdr:col>85</xdr:col>
      <xdr:colOff>177800</xdr:colOff>
      <xdr:row>98</xdr:row>
      <xdr:rowOff>96744</xdr:rowOff>
    </xdr:to>
    <xdr:sp macro="" textlink="">
      <xdr:nvSpPr>
        <xdr:cNvPr id="690" name="楕円 689"/>
        <xdr:cNvSpPr/>
      </xdr:nvSpPr>
      <xdr:spPr>
        <a:xfrm>
          <a:off x="162687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26023</xdr:rowOff>
    </xdr:from>
    <xdr:to>
      <xdr:col>81</xdr:col>
      <xdr:colOff>101600</xdr:colOff>
      <xdr:row>98</xdr:row>
      <xdr:rowOff>127623</xdr:rowOff>
    </xdr:to>
    <xdr:sp macro="" textlink="">
      <xdr:nvSpPr>
        <xdr:cNvPr id="692" name="楕円 691"/>
        <xdr:cNvSpPr/>
      </xdr:nvSpPr>
      <xdr:spPr>
        <a:xfrm>
          <a:off x="15430500" y="16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118750</xdr:rowOff>
    </xdr:from>
    <xdr:ext cx="534377" cy="259045"/>
    <xdr:sp macro="" textlink="">
      <xdr:nvSpPr>
        <xdr:cNvPr id="693" name="テキスト ボックス 692"/>
        <xdr:cNvSpPr txBox="1"/>
      </xdr:nvSpPr>
      <xdr:spPr>
        <a:xfrm>
          <a:off x="15214111" y="169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33880</xdr:rowOff>
    </xdr:from>
    <xdr:to>
      <xdr:col>76</xdr:col>
      <xdr:colOff>165100</xdr:colOff>
      <xdr:row>98</xdr:row>
      <xdr:rowOff>135480</xdr:rowOff>
    </xdr:to>
    <xdr:sp macro="" textlink="">
      <xdr:nvSpPr>
        <xdr:cNvPr id="694" name="楕円 693"/>
        <xdr:cNvSpPr/>
      </xdr:nvSpPr>
      <xdr:spPr>
        <a:xfrm>
          <a:off x="14541500" y="168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126607</xdr:rowOff>
    </xdr:from>
    <xdr:ext cx="534377" cy="259045"/>
    <xdr:sp macro="" textlink="">
      <xdr:nvSpPr>
        <xdr:cNvPr id="695" name="テキスト ボックス 694"/>
        <xdr:cNvSpPr txBox="1"/>
      </xdr:nvSpPr>
      <xdr:spPr>
        <a:xfrm>
          <a:off x="14325111" y="169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34998</xdr:rowOff>
    </xdr:from>
    <xdr:to>
      <xdr:col>72</xdr:col>
      <xdr:colOff>38100</xdr:colOff>
      <xdr:row>98</xdr:row>
      <xdr:rowOff>136598</xdr:rowOff>
    </xdr:to>
    <xdr:sp macro="" textlink="">
      <xdr:nvSpPr>
        <xdr:cNvPr id="696" name="楕円 695"/>
        <xdr:cNvSpPr/>
      </xdr:nvSpPr>
      <xdr:spPr>
        <a:xfrm>
          <a:off x="13652500" y="168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153125</xdr:rowOff>
    </xdr:from>
    <xdr:ext cx="534377" cy="259045"/>
    <xdr:sp macro="" textlink="">
      <xdr:nvSpPr>
        <xdr:cNvPr id="697" name="テキスト ボックス 696"/>
        <xdr:cNvSpPr txBox="1"/>
      </xdr:nvSpPr>
      <xdr:spPr>
        <a:xfrm>
          <a:off x="13436111" y="166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32646</xdr:rowOff>
    </xdr:from>
    <xdr:to>
      <xdr:col>67</xdr:col>
      <xdr:colOff>101600</xdr:colOff>
      <xdr:row>98</xdr:row>
      <xdr:rowOff>134246</xdr:rowOff>
    </xdr:to>
    <xdr:sp macro="" textlink="">
      <xdr:nvSpPr>
        <xdr:cNvPr id="698" name="楕円 697"/>
        <xdr:cNvSpPr/>
      </xdr:nvSpPr>
      <xdr:spPr>
        <a:xfrm>
          <a:off x="12763500" y="168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150773</xdr:rowOff>
    </xdr:from>
    <xdr:ext cx="534377" cy="259045"/>
    <xdr:sp macro="" textlink="">
      <xdr:nvSpPr>
        <xdr:cNvPr id="699" name="テキスト ボックス 698"/>
        <xdr:cNvSpPr txBox="1"/>
      </xdr:nvSpPr>
      <xdr:spPr>
        <a:xfrm>
          <a:off x="12547111" y="166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93218</xdr:rowOff>
    </xdr:from>
    <xdr:to>
      <xdr:col>116</xdr:col>
      <xdr:colOff>63500</xdr:colOff>
      <xdr:row>36</xdr:row>
      <xdr:rowOff>99885</xdr:rowOff>
    </xdr:to>
    <xdr:cxnSp macro="">
      <xdr:nvCxnSpPr>
        <xdr:cNvPr id="728" name="直線コネクタ 727"/>
        <xdr:cNvCxnSpPr/>
      </xdr:nvCxnSpPr>
      <xdr:spPr>
        <a:xfrm flipV="1">
          <a:off x="21323300" y="6265418"/>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99885</xdr:rowOff>
    </xdr:from>
    <xdr:to>
      <xdr:col>111</xdr:col>
      <xdr:colOff>177800</xdr:colOff>
      <xdr:row>39</xdr:row>
      <xdr:rowOff>39878</xdr:rowOff>
    </xdr:to>
    <xdr:cxnSp macro="">
      <xdr:nvCxnSpPr>
        <xdr:cNvPr id="731" name="直線コネクタ 730"/>
        <xdr:cNvCxnSpPr/>
      </xdr:nvCxnSpPr>
      <xdr:spPr>
        <a:xfrm flipV="1">
          <a:off x="20434300" y="6272085"/>
          <a:ext cx="889000" cy="4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42507</xdr:rowOff>
    </xdr:to>
    <xdr:cxnSp macro="">
      <xdr:nvCxnSpPr>
        <xdr:cNvPr id="734" name="直線コネクタ 733"/>
        <xdr:cNvCxnSpPr/>
      </xdr:nvCxnSpPr>
      <xdr:spPr>
        <a:xfrm flipV="1">
          <a:off x="19545300" y="672642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42507</xdr:rowOff>
    </xdr:from>
    <xdr:to>
      <xdr:col>102</xdr:col>
      <xdr:colOff>114300</xdr:colOff>
      <xdr:row>39</xdr:row>
      <xdr:rowOff>42545</xdr:rowOff>
    </xdr:to>
    <xdr:cxnSp macro="">
      <xdr:nvCxnSpPr>
        <xdr:cNvPr id="737" name="直線コネクタ 736"/>
        <xdr:cNvCxnSpPr/>
      </xdr:nvCxnSpPr>
      <xdr:spPr>
        <a:xfrm flipV="1">
          <a:off x="18656300" y="67290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42418</xdr:rowOff>
    </xdr:from>
    <xdr:to>
      <xdr:col>116</xdr:col>
      <xdr:colOff>114300</xdr:colOff>
      <xdr:row>36</xdr:row>
      <xdr:rowOff>144018</xdr:rowOff>
    </xdr:to>
    <xdr:sp macro="" textlink="">
      <xdr:nvSpPr>
        <xdr:cNvPr id="747" name="楕円 746"/>
        <xdr:cNvSpPr/>
      </xdr:nvSpPr>
      <xdr:spPr>
        <a:xfrm>
          <a:off x="221107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65295</xdr:rowOff>
    </xdr:from>
    <xdr:ext cx="534377" cy="259045"/>
    <xdr:sp macro="" textlink="">
      <xdr:nvSpPr>
        <xdr:cNvPr id="748" name="投資及び出資金該当値テキスト"/>
        <xdr:cNvSpPr txBox="1"/>
      </xdr:nvSpPr>
      <xdr:spPr>
        <a:xfrm>
          <a:off x="22212300" y="60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49085</xdr:rowOff>
    </xdr:from>
    <xdr:to>
      <xdr:col>112</xdr:col>
      <xdr:colOff>38100</xdr:colOff>
      <xdr:row>36</xdr:row>
      <xdr:rowOff>150685</xdr:rowOff>
    </xdr:to>
    <xdr:sp macro="" textlink="">
      <xdr:nvSpPr>
        <xdr:cNvPr id="749" name="楕円 748"/>
        <xdr:cNvSpPr/>
      </xdr:nvSpPr>
      <xdr:spPr>
        <a:xfrm>
          <a:off x="212725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167212</xdr:rowOff>
    </xdr:from>
    <xdr:ext cx="534377" cy="259045"/>
    <xdr:sp macro="" textlink="">
      <xdr:nvSpPr>
        <xdr:cNvPr id="750" name="テキスト ボックス 749"/>
        <xdr:cNvSpPr txBox="1"/>
      </xdr:nvSpPr>
      <xdr:spPr>
        <a:xfrm>
          <a:off x="21056111" y="59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160528</xdr:rowOff>
    </xdr:from>
    <xdr:to>
      <xdr:col>107</xdr:col>
      <xdr:colOff>101600</xdr:colOff>
      <xdr:row>39</xdr:row>
      <xdr:rowOff>90678</xdr:rowOff>
    </xdr:to>
    <xdr:sp macro="" textlink="">
      <xdr:nvSpPr>
        <xdr:cNvPr id="751" name="楕円 750"/>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81805</xdr:rowOff>
    </xdr:from>
    <xdr:ext cx="378565" cy="259045"/>
    <xdr:sp macro="" textlink="">
      <xdr:nvSpPr>
        <xdr:cNvPr id="752" name="テキスト ボックス 751"/>
        <xdr:cNvSpPr txBox="1"/>
      </xdr:nvSpPr>
      <xdr:spPr>
        <a:xfrm>
          <a:off x="2024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163157</xdr:rowOff>
    </xdr:from>
    <xdr:to>
      <xdr:col>102</xdr:col>
      <xdr:colOff>165100</xdr:colOff>
      <xdr:row>39</xdr:row>
      <xdr:rowOff>93307</xdr:rowOff>
    </xdr:to>
    <xdr:sp macro="" textlink="">
      <xdr:nvSpPr>
        <xdr:cNvPr id="753" name="楕円 752"/>
        <xdr:cNvSpPr/>
      </xdr:nvSpPr>
      <xdr:spPr>
        <a:xfrm>
          <a:off x="19494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84434</xdr:rowOff>
    </xdr:from>
    <xdr:ext cx="313932" cy="259045"/>
    <xdr:sp macro="" textlink="">
      <xdr:nvSpPr>
        <xdr:cNvPr id="754" name="テキスト ボックス 753"/>
        <xdr:cNvSpPr txBox="1"/>
      </xdr:nvSpPr>
      <xdr:spPr>
        <a:xfrm>
          <a:off x="19388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楕円 754"/>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56" name="テキスト ボックス 755"/>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167799</xdr:rowOff>
    </xdr:from>
    <xdr:to>
      <xdr:col>116</xdr:col>
      <xdr:colOff>63500</xdr:colOff>
      <xdr:row>58</xdr:row>
      <xdr:rowOff>502</xdr:rowOff>
    </xdr:to>
    <xdr:cxnSp macro="">
      <xdr:nvCxnSpPr>
        <xdr:cNvPr id="785" name="直線コネクタ 784"/>
        <xdr:cNvCxnSpPr/>
      </xdr:nvCxnSpPr>
      <xdr:spPr>
        <a:xfrm>
          <a:off x="21323300" y="9940449"/>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167799</xdr:rowOff>
    </xdr:from>
    <xdr:to>
      <xdr:col>111</xdr:col>
      <xdr:colOff>177800</xdr:colOff>
      <xdr:row>58</xdr:row>
      <xdr:rowOff>1112</xdr:rowOff>
    </xdr:to>
    <xdr:cxnSp macro="">
      <xdr:nvCxnSpPr>
        <xdr:cNvPr id="788" name="直線コネクタ 787"/>
        <xdr:cNvCxnSpPr/>
      </xdr:nvCxnSpPr>
      <xdr:spPr>
        <a:xfrm flipV="1">
          <a:off x="20434300" y="9940449"/>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9284</xdr:rowOff>
    </xdr:from>
    <xdr:to>
      <xdr:col>107</xdr:col>
      <xdr:colOff>50800</xdr:colOff>
      <xdr:row>58</xdr:row>
      <xdr:rowOff>1112</xdr:rowOff>
    </xdr:to>
    <xdr:cxnSp macro="">
      <xdr:nvCxnSpPr>
        <xdr:cNvPr id="791" name="直線コネクタ 790"/>
        <xdr:cNvCxnSpPr/>
      </xdr:nvCxnSpPr>
      <xdr:spPr>
        <a:xfrm>
          <a:off x="19545300" y="9781934"/>
          <a:ext cx="889000" cy="1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9284</xdr:rowOff>
    </xdr:from>
    <xdr:to>
      <xdr:col>102</xdr:col>
      <xdr:colOff>114300</xdr:colOff>
      <xdr:row>57</xdr:row>
      <xdr:rowOff>155854</xdr:rowOff>
    </xdr:to>
    <xdr:cxnSp macro="">
      <xdr:nvCxnSpPr>
        <xdr:cNvPr id="794" name="直線コネクタ 793"/>
        <xdr:cNvCxnSpPr/>
      </xdr:nvCxnSpPr>
      <xdr:spPr>
        <a:xfrm flipV="1">
          <a:off x="18656300" y="9781934"/>
          <a:ext cx="889000" cy="1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121152</xdr:rowOff>
    </xdr:from>
    <xdr:to>
      <xdr:col>116</xdr:col>
      <xdr:colOff>114300</xdr:colOff>
      <xdr:row>58</xdr:row>
      <xdr:rowOff>51302</xdr:rowOff>
    </xdr:to>
    <xdr:sp macro="" textlink="">
      <xdr:nvSpPr>
        <xdr:cNvPr id="804" name="楕円 803"/>
        <xdr:cNvSpPr/>
      </xdr:nvSpPr>
      <xdr:spPr>
        <a:xfrm>
          <a:off x="22110700" y="9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144029</xdr:rowOff>
    </xdr:from>
    <xdr:ext cx="534377" cy="259045"/>
    <xdr:sp macro="" textlink="">
      <xdr:nvSpPr>
        <xdr:cNvPr id="805" name="貸付金該当値テキスト"/>
        <xdr:cNvSpPr txBox="1"/>
      </xdr:nvSpPr>
      <xdr:spPr>
        <a:xfrm>
          <a:off x="22212300" y="97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116999</xdr:rowOff>
    </xdr:from>
    <xdr:to>
      <xdr:col>112</xdr:col>
      <xdr:colOff>38100</xdr:colOff>
      <xdr:row>58</xdr:row>
      <xdr:rowOff>47149</xdr:rowOff>
    </xdr:to>
    <xdr:sp macro="" textlink="">
      <xdr:nvSpPr>
        <xdr:cNvPr id="806" name="楕円 805"/>
        <xdr:cNvSpPr/>
      </xdr:nvSpPr>
      <xdr:spPr>
        <a:xfrm>
          <a:off x="21272500" y="98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63676</xdr:rowOff>
    </xdr:from>
    <xdr:ext cx="534377" cy="259045"/>
    <xdr:sp macro="" textlink="">
      <xdr:nvSpPr>
        <xdr:cNvPr id="807" name="テキスト ボックス 806"/>
        <xdr:cNvSpPr txBox="1"/>
      </xdr:nvSpPr>
      <xdr:spPr>
        <a:xfrm>
          <a:off x="21056111" y="96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121762</xdr:rowOff>
    </xdr:from>
    <xdr:to>
      <xdr:col>107</xdr:col>
      <xdr:colOff>101600</xdr:colOff>
      <xdr:row>58</xdr:row>
      <xdr:rowOff>51912</xdr:rowOff>
    </xdr:to>
    <xdr:sp macro="" textlink="">
      <xdr:nvSpPr>
        <xdr:cNvPr id="808" name="楕円 807"/>
        <xdr:cNvSpPr/>
      </xdr:nvSpPr>
      <xdr:spPr>
        <a:xfrm>
          <a:off x="20383500" y="98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68439</xdr:rowOff>
    </xdr:from>
    <xdr:ext cx="534377" cy="259045"/>
    <xdr:sp macro="" textlink="">
      <xdr:nvSpPr>
        <xdr:cNvPr id="809" name="テキスト ボックス 808"/>
        <xdr:cNvSpPr txBox="1"/>
      </xdr:nvSpPr>
      <xdr:spPr>
        <a:xfrm>
          <a:off x="20167111" y="96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129934</xdr:rowOff>
    </xdr:from>
    <xdr:to>
      <xdr:col>102</xdr:col>
      <xdr:colOff>165100</xdr:colOff>
      <xdr:row>57</xdr:row>
      <xdr:rowOff>60084</xdr:rowOff>
    </xdr:to>
    <xdr:sp macro="" textlink="">
      <xdr:nvSpPr>
        <xdr:cNvPr id="810" name="楕円 809"/>
        <xdr:cNvSpPr/>
      </xdr:nvSpPr>
      <xdr:spPr>
        <a:xfrm>
          <a:off x="19494500" y="9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76611</xdr:rowOff>
    </xdr:from>
    <xdr:ext cx="534377" cy="259045"/>
    <xdr:sp macro="" textlink="">
      <xdr:nvSpPr>
        <xdr:cNvPr id="811" name="テキスト ボックス 810"/>
        <xdr:cNvSpPr txBox="1"/>
      </xdr:nvSpPr>
      <xdr:spPr>
        <a:xfrm>
          <a:off x="19278111" y="95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105054</xdr:rowOff>
    </xdr:from>
    <xdr:to>
      <xdr:col>98</xdr:col>
      <xdr:colOff>38100</xdr:colOff>
      <xdr:row>58</xdr:row>
      <xdr:rowOff>35204</xdr:rowOff>
    </xdr:to>
    <xdr:sp macro="" textlink="">
      <xdr:nvSpPr>
        <xdr:cNvPr id="812" name="楕円 811"/>
        <xdr:cNvSpPr/>
      </xdr:nvSpPr>
      <xdr:spPr>
        <a:xfrm>
          <a:off x="18605500" y="98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51731</xdr:rowOff>
    </xdr:from>
    <xdr:ext cx="534377" cy="259045"/>
    <xdr:sp macro="" textlink="">
      <xdr:nvSpPr>
        <xdr:cNvPr id="813" name="テキスト ボックス 812"/>
        <xdr:cNvSpPr txBox="1"/>
      </xdr:nvSpPr>
      <xdr:spPr>
        <a:xfrm>
          <a:off x="18389111" y="96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143652</xdr:rowOff>
    </xdr:from>
    <xdr:to>
      <xdr:col>116</xdr:col>
      <xdr:colOff>63500</xdr:colOff>
      <xdr:row>76</xdr:row>
      <xdr:rowOff>152388</xdr:rowOff>
    </xdr:to>
    <xdr:cxnSp macro="">
      <xdr:nvCxnSpPr>
        <xdr:cNvPr id="845" name="直線コネクタ 844"/>
        <xdr:cNvCxnSpPr/>
      </xdr:nvCxnSpPr>
      <xdr:spPr>
        <a:xfrm flipV="1">
          <a:off x="21323300" y="13173852"/>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61600</xdr:rowOff>
    </xdr:from>
    <xdr:to>
      <xdr:col>111</xdr:col>
      <xdr:colOff>177800</xdr:colOff>
      <xdr:row>76</xdr:row>
      <xdr:rowOff>152388</xdr:rowOff>
    </xdr:to>
    <xdr:cxnSp macro="">
      <xdr:nvCxnSpPr>
        <xdr:cNvPr id="848" name="直線コネクタ 847"/>
        <xdr:cNvCxnSpPr/>
      </xdr:nvCxnSpPr>
      <xdr:spPr>
        <a:xfrm>
          <a:off x="20434300" y="12748900"/>
          <a:ext cx="889000" cy="4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61600</xdr:rowOff>
    </xdr:from>
    <xdr:to>
      <xdr:col>107</xdr:col>
      <xdr:colOff>50800</xdr:colOff>
      <xdr:row>74</xdr:row>
      <xdr:rowOff>83546</xdr:rowOff>
    </xdr:to>
    <xdr:cxnSp macro="">
      <xdr:nvCxnSpPr>
        <xdr:cNvPr id="851" name="直線コネクタ 850"/>
        <xdr:cNvCxnSpPr/>
      </xdr:nvCxnSpPr>
      <xdr:spPr>
        <a:xfrm flipV="1">
          <a:off x="19545300" y="1274890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76149</xdr:rowOff>
    </xdr:from>
    <xdr:to>
      <xdr:col>102</xdr:col>
      <xdr:colOff>114300</xdr:colOff>
      <xdr:row>74</xdr:row>
      <xdr:rowOff>83546</xdr:rowOff>
    </xdr:to>
    <xdr:cxnSp macro="">
      <xdr:nvCxnSpPr>
        <xdr:cNvPr id="854" name="直線コネクタ 853"/>
        <xdr:cNvCxnSpPr/>
      </xdr:nvCxnSpPr>
      <xdr:spPr>
        <a:xfrm>
          <a:off x="18656300" y="12763449"/>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92852</xdr:rowOff>
    </xdr:from>
    <xdr:to>
      <xdr:col>116</xdr:col>
      <xdr:colOff>114300</xdr:colOff>
      <xdr:row>77</xdr:row>
      <xdr:rowOff>23002</xdr:rowOff>
    </xdr:to>
    <xdr:sp macro="" textlink="">
      <xdr:nvSpPr>
        <xdr:cNvPr id="864" name="楕円 863"/>
        <xdr:cNvSpPr/>
      </xdr:nvSpPr>
      <xdr:spPr>
        <a:xfrm>
          <a:off x="221107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71279</xdr:rowOff>
    </xdr:from>
    <xdr:ext cx="534377" cy="259045"/>
    <xdr:sp macro="" textlink="">
      <xdr:nvSpPr>
        <xdr:cNvPr id="865" name="繰出金該当値テキスト"/>
        <xdr:cNvSpPr txBox="1"/>
      </xdr:nvSpPr>
      <xdr:spPr>
        <a:xfrm>
          <a:off x="22212300" y="131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101588</xdr:rowOff>
    </xdr:from>
    <xdr:to>
      <xdr:col>112</xdr:col>
      <xdr:colOff>38100</xdr:colOff>
      <xdr:row>77</xdr:row>
      <xdr:rowOff>31738</xdr:rowOff>
    </xdr:to>
    <xdr:sp macro="" textlink="">
      <xdr:nvSpPr>
        <xdr:cNvPr id="866" name="楕円 865"/>
        <xdr:cNvSpPr/>
      </xdr:nvSpPr>
      <xdr:spPr>
        <a:xfrm>
          <a:off x="21272500" y="131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22865</xdr:rowOff>
    </xdr:from>
    <xdr:ext cx="534377" cy="259045"/>
    <xdr:sp macro="" textlink="">
      <xdr:nvSpPr>
        <xdr:cNvPr id="867" name="テキスト ボックス 866"/>
        <xdr:cNvSpPr txBox="1"/>
      </xdr:nvSpPr>
      <xdr:spPr>
        <a:xfrm>
          <a:off x="21056111" y="132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10800</xdr:rowOff>
    </xdr:from>
    <xdr:to>
      <xdr:col>107</xdr:col>
      <xdr:colOff>101600</xdr:colOff>
      <xdr:row>74</xdr:row>
      <xdr:rowOff>112400</xdr:rowOff>
    </xdr:to>
    <xdr:sp macro="" textlink="">
      <xdr:nvSpPr>
        <xdr:cNvPr id="868" name="楕円 867"/>
        <xdr:cNvSpPr/>
      </xdr:nvSpPr>
      <xdr:spPr>
        <a:xfrm>
          <a:off x="20383500" y="12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128927</xdr:rowOff>
    </xdr:from>
    <xdr:ext cx="534377" cy="259045"/>
    <xdr:sp macro="" textlink="">
      <xdr:nvSpPr>
        <xdr:cNvPr id="869" name="テキスト ボックス 868"/>
        <xdr:cNvSpPr txBox="1"/>
      </xdr:nvSpPr>
      <xdr:spPr>
        <a:xfrm>
          <a:off x="20167111" y="124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32746</xdr:rowOff>
    </xdr:from>
    <xdr:to>
      <xdr:col>102</xdr:col>
      <xdr:colOff>165100</xdr:colOff>
      <xdr:row>74</xdr:row>
      <xdr:rowOff>134346</xdr:rowOff>
    </xdr:to>
    <xdr:sp macro="" textlink="">
      <xdr:nvSpPr>
        <xdr:cNvPr id="870" name="楕円 869"/>
        <xdr:cNvSpPr/>
      </xdr:nvSpPr>
      <xdr:spPr>
        <a:xfrm>
          <a:off x="19494500" y="12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150873</xdr:rowOff>
    </xdr:from>
    <xdr:ext cx="534377" cy="259045"/>
    <xdr:sp macro="" textlink="">
      <xdr:nvSpPr>
        <xdr:cNvPr id="871" name="テキスト ボックス 870"/>
        <xdr:cNvSpPr txBox="1"/>
      </xdr:nvSpPr>
      <xdr:spPr>
        <a:xfrm>
          <a:off x="19278111" y="12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25349</xdr:rowOff>
    </xdr:from>
    <xdr:to>
      <xdr:col>98</xdr:col>
      <xdr:colOff>38100</xdr:colOff>
      <xdr:row>74</xdr:row>
      <xdr:rowOff>126949</xdr:rowOff>
    </xdr:to>
    <xdr:sp macro="" textlink="">
      <xdr:nvSpPr>
        <xdr:cNvPr id="872" name="楕円 871"/>
        <xdr:cNvSpPr/>
      </xdr:nvSpPr>
      <xdr:spPr>
        <a:xfrm>
          <a:off x="18605500" y="127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143476</xdr:rowOff>
    </xdr:from>
    <xdr:ext cx="534377" cy="259045"/>
    <xdr:sp macro="" textlink="">
      <xdr:nvSpPr>
        <xdr:cNvPr id="873" name="テキスト ボックス 872"/>
        <xdr:cNvSpPr txBox="1"/>
      </xdr:nvSpPr>
      <xdr:spPr>
        <a:xfrm>
          <a:off x="18389111" y="124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71,691</a:t>
          </a:r>
          <a:r>
            <a:rPr kumimoji="1" lang="ja-JP" altLang="en-US" sz="1100">
              <a:latin typeface="ＭＳ Ｐゴシック" panose="020B0600070205080204" pitchFamily="50" charset="-128"/>
              <a:ea typeface="ＭＳ Ｐゴシック" panose="020B0600070205080204" pitchFamily="50" charset="-128"/>
            </a:rPr>
            <a:t>円減少しており、類似団体平均を</a:t>
          </a:r>
          <a:r>
            <a:rPr kumimoji="1" lang="en-US" altLang="ja-JP" sz="1100">
              <a:latin typeface="ＭＳ Ｐゴシック" panose="020B0600070205080204" pitchFamily="50" charset="-128"/>
              <a:ea typeface="ＭＳ Ｐゴシック" panose="020B0600070205080204" pitchFamily="50" charset="-128"/>
            </a:rPr>
            <a:t>36,204</a:t>
          </a:r>
          <a:r>
            <a:rPr kumimoji="1" lang="ja-JP" altLang="en-US" sz="1100">
              <a:latin typeface="ＭＳ Ｐゴシック" panose="020B0600070205080204" pitchFamily="50" charset="-128"/>
              <a:ea typeface="ＭＳ Ｐゴシック" panose="020B0600070205080204" pitchFamily="50" charset="-128"/>
            </a:rPr>
            <a:t>円上回っている。これは前年度に実施した特別定額給付金給付事業やコロナ禍における経済支援策である事業者持続化給付金給付事業が終了したためである。</a:t>
          </a:r>
        </a:p>
        <a:p>
          <a:r>
            <a:rPr kumimoji="1" lang="ja-JP" altLang="en-US" sz="1100">
              <a:latin typeface="ＭＳ Ｐゴシック" panose="020B0600070205080204" pitchFamily="50" charset="-128"/>
              <a:ea typeface="ＭＳ Ｐゴシック" panose="020B0600070205080204" pitchFamily="50" charset="-128"/>
            </a:rPr>
            <a:t>　普通建設事業費の住民一人当たりコストは、前年度より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10,149</a:t>
          </a:r>
          <a:r>
            <a:rPr kumimoji="1" lang="ja-JP" altLang="en-US" sz="1100">
              <a:latin typeface="ＭＳ Ｐゴシック" panose="020B0600070205080204" pitchFamily="50" charset="-128"/>
              <a:ea typeface="ＭＳ Ｐゴシック" panose="020B0600070205080204" pitchFamily="50" charset="-128"/>
            </a:rPr>
            <a:t>円増加し、類似団体平均との比較では</a:t>
          </a:r>
          <a:r>
            <a:rPr kumimoji="1" lang="en-US" altLang="ja-JP" sz="1100">
              <a:latin typeface="ＭＳ Ｐゴシック" panose="020B0600070205080204" pitchFamily="50" charset="-128"/>
              <a:ea typeface="ＭＳ Ｐゴシック" panose="020B0600070205080204" pitchFamily="50" charset="-128"/>
            </a:rPr>
            <a:t>34,551</a:t>
          </a:r>
          <a:r>
            <a:rPr kumimoji="1" lang="ja-JP" altLang="en-US" sz="1100">
              <a:latin typeface="ＭＳ Ｐゴシック" panose="020B0600070205080204" pitchFamily="50" charset="-128"/>
              <a:ea typeface="ＭＳ Ｐゴシック" panose="020B0600070205080204" pitchFamily="50" charset="-128"/>
            </a:rPr>
            <a:t>円下回っている。前年度から増加した主な要因は、新規に小学校のエアコン整備を実施したほか、小学校の統合とそれに伴う放課後児童クラブの整備、また障害者施設の大規模改修を実施したことなどによるもの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5,129</a:t>
          </a:r>
          <a:r>
            <a:rPr kumimoji="1" lang="ja-JP" altLang="en-US" sz="1100">
              <a:latin typeface="ＭＳ Ｐゴシック" panose="020B0600070205080204" pitchFamily="50" charset="-128"/>
              <a:ea typeface="ＭＳ Ｐゴシック" panose="020B0600070205080204" pitchFamily="50" charset="-128"/>
            </a:rPr>
            <a:t>円減少しているものの、道路維持補修費や公共施設の設備補修費がかかり増ししており、類似団体平均を</a:t>
          </a:r>
          <a:r>
            <a:rPr kumimoji="1" lang="en-US" altLang="ja-JP" sz="1100">
              <a:latin typeface="ＭＳ Ｐゴシック" panose="020B0600070205080204" pitchFamily="50" charset="-128"/>
              <a:ea typeface="ＭＳ Ｐゴシック" panose="020B0600070205080204" pitchFamily="50" charset="-128"/>
            </a:rPr>
            <a:t>19,295</a:t>
          </a:r>
          <a:r>
            <a:rPr kumimoji="1" lang="ja-JP" altLang="en-US" sz="1100">
              <a:latin typeface="ＭＳ Ｐゴシック" panose="020B0600070205080204" pitchFamily="50" charset="-128"/>
              <a:ea typeface="ＭＳ Ｐゴシック" panose="020B0600070205080204" pitchFamily="50" charset="-128"/>
            </a:rPr>
            <a:t>円上回っている。</a:t>
          </a:r>
        </a:p>
        <a:p>
          <a:r>
            <a:rPr kumimoji="1" lang="ja-JP" altLang="en-US" sz="1100">
              <a:latin typeface="ＭＳ Ｐゴシック" panose="020B0600070205080204" pitchFamily="50" charset="-128"/>
              <a:ea typeface="ＭＳ Ｐゴシック" panose="020B0600070205080204" pitchFamily="50" charset="-128"/>
            </a:rPr>
            <a:t>　物件費の住民一人当たりコストは、前年度より</a:t>
          </a:r>
          <a:r>
            <a:rPr kumimoji="1" lang="en-US" altLang="ja-JP" sz="1100">
              <a:latin typeface="ＭＳ Ｐゴシック" panose="020B0600070205080204" pitchFamily="50" charset="-128"/>
              <a:ea typeface="ＭＳ Ｐゴシック" panose="020B0600070205080204" pitchFamily="50" charset="-128"/>
            </a:rPr>
            <a:t>4,497</a:t>
          </a:r>
          <a:r>
            <a:rPr kumimoji="1" lang="ja-JP" altLang="en-US" sz="1100">
              <a:latin typeface="ＭＳ Ｐゴシック" panose="020B0600070205080204" pitchFamily="50" charset="-128"/>
              <a:ea typeface="ＭＳ Ｐゴシック" panose="020B0600070205080204" pitchFamily="50" charset="-128"/>
            </a:rPr>
            <a:t>円増加し、類似団体平均を</a:t>
          </a:r>
          <a:r>
            <a:rPr kumimoji="1" lang="en-US" altLang="ja-JP" sz="1100">
              <a:latin typeface="ＭＳ Ｐゴシック" panose="020B0600070205080204" pitchFamily="50" charset="-128"/>
              <a:ea typeface="ＭＳ Ｐゴシック" panose="020B0600070205080204" pitchFamily="50" charset="-128"/>
            </a:rPr>
            <a:t>8,538</a:t>
          </a:r>
          <a:r>
            <a:rPr kumimoji="1" lang="ja-JP" altLang="en-US" sz="1100">
              <a:latin typeface="ＭＳ Ｐゴシック" panose="020B0600070205080204" pitchFamily="50" charset="-128"/>
              <a:ea typeface="ＭＳ Ｐゴシック" panose="020B0600070205080204" pitchFamily="50" charset="-128"/>
            </a:rPr>
            <a:t>円上回っている。コロナ禍における市内経済活性化のためのプレミアム商品券業務や新型コロナウイルスワクチン接種業務の実施など新型コロナウイルス感染症対策に伴う事業費が増加したほか、不要となった公共施設の解体経費が増加したことが主な</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要因となっている。</a:t>
          </a:r>
        </a:p>
        <a:p>
          <a:r>
            <a:rPr kumimoji="1" lang="ja-JP" altLang="en-US" sz="1100">
              <a:latin typeface="ＭＳ Ｐゴシック" panose="020B0600070205080204" pitchFamily="50" charset="-128"/>
              <a:ea typeface="ＭＳ Ｐゴシック" panose="020B0600070205080204" pitchFamily="50" charset="-128"/>
            </a:rPr>
            <a:t>　今後も老朽化等による公共施設の解体事業が増加する見込みであるため、湯沢市公共施設等総合管理計画に基づき計画的に事業を進めていく。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42,450
42,326
790.91
31,710,216
30,905,028
758,597
16,144,409
30,851,539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153226</xdr:rowOff>
    </xdr:from>
    <xdr:to>
      <xdr:col>24</xdr:col>
      <xdr:colOff>63500</xdr:colOff>
      <xdr:row>36</xdr:row>
      <xdr:rowOff>163513</xdr:rowOff>
    </xdr:to>
    <xdr:cxnSp macro="">
      <xdr:nvCxnSpPr>
        <xdr:cNvPr id="61" name="直線コネクタ 60"/>
        <xdr:cNvCxnSpPr/>
      </xdr:nvCxnSpPr>
      <xdr:spPr>
        <a:xfrm flipV="1">
          <a:off x="3797300" y="632542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36</xdr:row>
      <xdr:rowOff>163513</xdr:rowOff>
    </xdr:to>
    <xdr:cxnSp macro="">
      <xdr:nvCxnSpPr>
        <xdr:cNvPr id="64" name="直線コネクタ 63"/>
        <xdr:cNvCxnSpPr/>
      </xdr:nvCxnSpPr>
      <xdr:spPr>
        <a:xfrm>
          <a:off x="2908300" y="632180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37</xdr:row>
      <xdr:rowOff>12065</xdr:rowOff>
    </xdr:to>
    <xdr:cxnSp macro="">
      <xdr:nvCxnSpPr>
        <xdr:cNvPr id="67" name="直線コネクタ 66"/>
        <xdr:cNvCxnSpPr/>
      </xdr:nvCxnSpPr>
      <xdr:spPr>
        <a:xfrm flipV="1">
          <a:off x="2019300" y="632180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152083</xdr:rowOff>
    </xdr:from>
    <xdr:to>
      <xdr:col>10</xdr:col>
      <xdr:colOff>114300</xdr:colOff>
      <xdr:row>37</xdr:row>
      <xdr:rowOff>12065</xdr:rowOff>
    </xdr:to>
    <xdr:cxnSp macro="">
      <xdr:nvCxnSpPr>
        <xdr:cNvPr id="70" name="直線コネクタ 69"/>
        <xdr:cNvCxnSpPr/>
      </xdr:nvCxnSpPr>
      <xdr:spPr>
        <a:xfrm>
          <a:off x="1130300" y="632428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102426</xdr:rowOff>
    </xdr:from>
    <xdr:to>
      <xdr:col>24</xdr:col>
      <xdr:colOff>114300</xdr:colOff>
      <xdr:row>37</xdr:row>
      <xdr:rowOff>32576</xdr:rowOff>
    </xdr:to>
    <xdr:sp macro="" textlink="">
      <xdr:nvSpPr>
        <xdr:cNvPr id="80" name="楕円 79"/>
        <xdr:cNvSpPr/>
      </xdr:nvSpPr>
      <xdr:spPr>
        <a:xfrm>
          <a:off x="45847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80853</xdr:rowOff>
    </xdr:from>
    <xdr:ext cx="469744" cy="259045"/>
    <xdr:sp macro="" textlink="">
      <xdr:nvSpPr>
        <xdr:cNvPr id="81" name="議会費該当値テキスト"/>
        <xdr:cNvSpPr txBox="1"/>
      </xdr:nvSpPr>
      <xdr:spPr>
        <a:xfrm>
          <a:off x="4686300" y="62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112713</xdr:rowOff>
    </xdr:from>
    <xdr:to>
      <xdr:col>20</xdr:col>
      <xdr:colOff>38100</xdr:colOff>
      <xdr:row>37</xdr:row>
      <xdr:rowOff>42863</xdr:rowOff>
    </xdr:to>
    <xdr:sp macro="" textlink="">
      <xdr:nvSpPr>
        <xdr:cNvPr id="82" name="楕円 81"/>
        <xdr:cNvSpPr/>
      </xdr:nvSpPr>
      <xdr:spPr>
        <a:xfrm>
          <a:off x="37465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33990</xdr:rowOff>
    </xdr:from>
    <xdr:ext cx="469744" cy="259045"/>
    <xdr:sp macro="" textlink="">
      <xdr:nvSpPr>
        <xdr:cNvPr id="83" name="テキスト ボックス 82"/>
        <xdr:cNvSpPr txBox="1"/>
      </xdr:nvSpPr>
      <xdr:spPr>
        <a:xfrm>
          <a:off x="3562428"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98806</xdr:rowOff>
    </xdr:from>
    <xdr:to>
      <xdr:col>15</xdr:col>
      <xdr:colOff>101600</xdr:colOff>
      <xdr:row>37</xdr:row>
      <xdr:rowOff>28956</xdr:rowOff>
    </xdr:to>
    <xdr:sp macro="" textlink="">
      <xdr:nvSpPr>
        <xdr:cNvPr id="84" name="楕円 83"/>
        <xdr:cNvSpPr/>
      </xdr:nvSpPr>
      <xdr:spPr>
        <a:xfrm>
          <a:off x="2857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20083</xdr:rowOff>
    </xdr:from>
    <xdr:ext cx="469744" cy="259045"/>
    <xdr:sp macro="" textlink="">
      <xdr:nvSpPr>
        <xdr:cNvPr id="85" name="テキスト ボックス 84"/>
        <xdr:cNvSpPr txBox="1"/>
      </xdr:nvSpPr>
      <xdr:spPr>
        <a:xfrm>
          <a:off x="2673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132715</xdr:rowOff>
    </xdr:from>
    <xdr:to>
      <xdr:col>10</xdr:col>
      <xdr:colOff>165100</xdr:colOff>
      <xdr:row>37</xdr:row>
      <xdr:rowOff>62865</xdr:rowOff>
    </xdr:to>
    <xdr:sp macro="" textlink="">
      <xdr:nvSpPr>
        <xdr:cNvPr id="86" name="楕円 85"/>
        <xdr:cNvSpPr/>
      </xdr:nvSpPr>
      <xdr:spPr>
        <a:xfrm>
          <a:off x="1968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87" name="テキスト ボックス 86"/>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101283</xdr:rowOff>
    </xdr:from>
    <xdr:to>
      <xdr:col>6</xdr:col>
      <xdr:colOff>38100</xdr:colOff>
      <xdr:row>37</xdr:row>
      <xdr:rowOff>31433</xdr:rowOff>
    </xdr:to>
    <xdr:sp macro="" textlink="">
      <xdr:nvSpPr>
        <xdr:cNvPr id="88" name="楕円 87"/>
        <xdr:cNvSpPr/>
      </xdr:nvSpPr>
      <xdr:spPr>
        <a:xfrm>
          <a:off x="1079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22560</xdr:rowOff>
    </xdr:from>
    <xdr:ext cx="469744" cy="259045"/>
    <xdr:sp macro="" textlink="">
      <xdr:nvSpPr>
        <xdr:cNvPr id="89" name="テキスト ボックス 88"/>
        <xdr:cNvSpPr txBox="1"/>
      </xdr:nvSpPr>
      <xdr:spPr>
        <a:xfrm>
          <a:off x="895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126886</xdr:rowOff>
    </xdr:from>
    <xdr:to>
      <xdr:col>24</xdr:col>
      <xdr:colOff>63500</xdr:colOff>
      <xdr:row>58</xdr:row>
      <xdr:rowOff>66384</xdr:rowOff>
    </xdr:to>
    <xdr:cxnSp macro="">
      <xdr:nvCxnSpPr>
        <xdr:cNvPr id="118" name="直線コネクタ 117"/>
        <xdr:cNvCxnSpPr/>
      </xdr:nvCxnSpPr>
      <xdr:spPr>
        <a:xfrm>
          <a:off x="3797300" y="9899536"/>
          <a:ext cx="8382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126886</xdr:rowOff>
    </xdr:from>
    <xdr:to>
      <xdr:col>19</xdr:col>
      <xdr:colOff>177800</xdr:colOff>
      <xdr:row>58</xdr:row>
      <xdr:rowOff>103193</xdr:rowOff>
    </xdr:to>
    <xdr:cxnSp macro="">
      <xdr:nvCxnSpPr>
        <xdr:cNvPr id="121" name="直線コネクタ 120"/>
        <xdr:cNvCxnSpPr/>
      </xdr:nvCxnSpPr>
      <xdr:spPr>
        <a:xfrm flipV="1">
          <a:off x="2908300" y="9899536"/>
          <a:ext cx="889000" cy="1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103193</xdr:rowOff>
    </xdr:from>
    <xdr:to>
      <xdr:col>15</xdr:col>
      <xdr:colOff>50800</xdr:colOff>
      <xdr:row>58</xdr:row>
      <xdr:rowOff>114168</xdr:rowOff>
    </xdr:to>
    <xdr:cxnSp macro="">
      <xdr:nvCxnSpPr>
        <xdr:cNvPr id="124" name="直線コネクタ 123"/>
        <xdr:cNvCxnSpPr/>
      </xdr:nvCxnSpPr>
      <xdr:spPr>
        <a:xfrm flipV="1">
          <a:off x="2019300" y="10047293"/>
          <a:ext cx="8890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112858</xdr:rowOff>
    </xdr:from>
    <xdr:to>
      <xdr:col>10</xdr:col>
      <xdr:colOff>114300</xdr:colOff>
      <xdr:row>58</xdr:row>
      <xdr:rowOff>114168</xdr:rowOff>
    </xdr:to>
    <xdr:cxnSp macro="">
      <xdr:nvCxnSpPr>
        <xdr:cNvPr id="127" name="直線コネクタ 126"/>
        <xdr:cNvCxnSpPr/>
      </xdr:nvCxnSpPr>
      <xdr:spPr>
        <a:xfrm>
          <a:off x="1130300" y="100569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15584</xdr:rowOff>
    </xdr:from>
    <xdr:to>
      <xdr:col>24</xdr:col>
      <xdr:colOff>114300</xdr:colOff>
      <xdr:row>58</xdr:row>
      <xdr:rowOff>117184</xdr:rowOff>
    </xdr:to>
    <xdr:sp macro="" textlink="">
      <xdr:nvSpPr>
        <xdr:cNvPr id="137" name="楕円 136"/>
        <xdr:cNvSpPr/>
      </xdr:nvSpPr>
      <xdr:spPr>
        <a:xfrm>
          <a:off x="4584700" y="99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76086</xdr:rowOff>
    </xdr:from>
    <xdr:to>
      <xdr:col>20</xdr:col>
      <xdr:colOff>38100</xdr:colOff>
      <xdr:row>58</xdr:row>
      <xdr:rowOff>6236</xdr:rowOff>
    </xdr:to>
    <xdr:sp macro="" textlink="">
      <xdr:nvSpPr>
        <xdr:cNvPr id="139" name="楕円 138"/>
        <xdr:cNvSpPr/>
      </xdr:nvSpPr>
      <xdr:spPr>
        <a:xfrm>
          <a:off x="3746500" y="9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168813</xdr:rowOff>
    </xdr:from>
    <xdr:ext cx="599010" cy="259045"/>
    <xdr:sp macro="" textlink="">
      <xdr:nvSpPr>
        <xdr:cNvPr id="140" name="テキスト ボックス 139"/>
        <xdr:cNvSpPr txBox="1"/>
      </xdr:nvSpPr>
      <xdr:spPr>
        <a:xfrm>
          <a:off x="3497795" y="994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52393</xdr:rowOff>
    </xdr:from>
    <xdr:to>
      <xdr:col>15</xdr:col>
      <xdr:colOff>101600</xdr:colOff>
      <xdr:row>58</xdr:row>
      <xdr:rowOff>153993</xdr:rowOff>
    </xdr:to>
    <xdr:sp macro="" textlink="">
      <xdr:nvSpPr>
        <xdr:cNvPr id="141" name="楕円 140"/>
        <xdr:cNvSpPr/>
      </xdr:nvSpPr>
      <xdr:spPr>
        <a:xfrm>
          <a:off x="2857500" y="99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145120</xdr:rowOff>
    </xdr:from>
    <xdr:ext cx="534377" cy="259045"/>
    <xdr:sp macro="" textlink="">
      <xdr:nvSpPr>
        <xdr:cNvPr id="142" name="テキスト ボックス 141"/>
        <xdr:cNvSpPr txBox="1"/>
      </xdr:nvSpPr>
      <xdr:spPr>
        <a:xfrm>
          <a:off x="2641111" y="100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63368</xdr:rowOff>
    </xdr:from>
    <xdr:to>
      <xdr:col>10</xdr:col>
      <xdr:colOff>165100</xdr:colOff>
      <xdr:row>58</xdr:row>
      <xdr:rowOff>164968</xdr:rowOff>
    </xdr:to>
    <xdr:sp macro="" textlink="">
      <xdr:nvSpPr>
        <xdr:cNvPr id="143" name="楕円 142"/>
        <xdr:cNvSpPr/>
      </xdr:nvSpPr>
      <xdr:spPr>
        <a:xfrm>
          <a:off x="1968500" y="100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156095</xdr:rowOff>
    </xdr:from>
    <xdr:ext cx="534377" cy="259045"/>
    <xdr:sp macro="" textlink="">
      <xdr:nvSpPr>
        <xdr:cNvPr id="144" name="テキスト ボックス 143"/>
        <xdr:cNvSpPr txBox="1"/>
      </xdr:nvSpPr>
      <xdr:spPr>
        <a:xfrm>
          <a:off x="1752111" y="10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62058</xdr:rowOff>
    </xdr:from>
    <xdr:to>
      <xdr:col>6</xdr:col>
      <xdr:colOff>38100</xdr:colOff>
      <xdr:row>58</xdr:row>
      <xdr:rowOff>163658</xdr:rowOff>
    </xdr:to>
    <xdr:sp macro="" textlink="">
      <xdr:nvSpPr>
        <xdr:cNvPr id="145" name="楕円 144"/>
        <xdr:cNvSpPr/>
      </xdr:nvSpPr>
      <xdr:spPr>
        <a:xfrm>
          <a:off x="1079500" y="100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154785</xdr:rowOff>
    </xdr:from>
    <xdr:ext cx="534377" cy="259045"/>
    <xdr:sp macro="" textlink="">
      <xdr:nvSpPr>
        <xdr:cNvPr id="146" name="テキスト ボックス 145"/>
        <xdr:cNvSpPr txBox="1"/>
      </xdr:nvSpPr>
      <xdr:spPr>
        <a:xfrm>
          <a:off x="863111" y="100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68263</xdr:rowOff>
    </xdr:from>
    <xdr:to>
      <xdr:col>24</xdr:col>
      <xdr:colOff>63500</xdr:colOff>
      <xdr:row>76</xdr:row>
      <xdr:rowOff>80277</xdr:rowOff>
    </xdr:to>
    <xdr:cxnSp macro="">
      <xdr:nvCxnSpPr>
        <xdr:cNvPr id="174" name="直線コネクタ 173"/>
        <xdr:cNvCxnSpPr/>
      </xdr:nvCxnSpPr>
      <xdr:spPr>
        <a:xfrm flipV="1">
          <a:off x="3797300" y="12927013"/>
          <a:ext cx="838200" cy="1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80277</xdr:rowOff>
    </xdr:from>
    <xdr:to>
      <xdr:col>19</xdr:col>
      <xdr:colOff>177800</xdr:colOff>
      <xdr:row>76</xdr:row>
      <xdr:rowOff>98918</xdr:rowOff>
    </xdr:to>
    <xdr:cxnSp macro="">
      <xdr:nvCxnSpPr>
        <xdr:cNvPr id="177" name="直線コネクタ 176"/>
        <xdr:cNvCxnSpPr/>
      </xdr:nvCxnSpPr>
      <xdr:spPr>
        <a:xfrm flipV="1">
          <a:off x="2908300" y="13110477"/>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98918</xdr:rowOff>
    </xdr:from>
    <xdr:to>
      <xdr:col>15</xdr:col>
      <xdr:colOff>50800</xdr:colOff>
      <xdr:row>76</xdr:row>
      <xdr:rowOff>126536</xdr:rowOff>
    </xdr:to>
    <xdr:cxnSp macro="">
      <xdr:nvCxnSpPr>
        <xdr:cNvPr id="180" name="直線コネクタ 179"/>
        <xdr:cNvCxnSpPr/>
      </xdr:nvCxnSpPr>
      <xdr:spPr>
        <a:xfrm flipV="1">
          <a:off x="2019300" y="13129118"/>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101602</xdr:rowOff>
    </xdr:from>
    <xdr:to>
      <xdr:col>10</xdr:col>
      <xdr:colOff>114300</xdr:colOff>
      <xdr:row>76</xdr:row>
      <xdr:rowOff>126536</xdr:rowOff>
    </xdr:to>
    <xdr:cxnSp macro="">
      <xdr:nvCxnSpPr>
        <xdr:cNvPr id="183" name="直線コネクタ 182"/>
        <xdr:cNvCxnSpPr/>
      </xdr:nvCxnSpPr>
      <xdr:spPr>
        <a:xfrm>
          <a:off x="1130300" y="13131802"/>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17463</xdr:rowOff>
    </xdr:from>
    <xdr:to>
      <xdr:col>24</xdr:col>
      <xdr:colOff>114300</xdr:colOff>
      <xdr:row>75</xdr:row>
      <xdr:rowOff>119063</xdr:rowOff>
    </xdr:to>
    <xdr:sp macro="" textlink="">
      <xdr:nvSpPr>
        <xdr:cNvPr id="193" name="楕円 192"/>
        <xdr:cNvSpPr/>
      </xdr:nvSpPr>
      <xdr:spPr>
        <a:xfrm>
          <a:off x="45847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40340</xdr:rowOff>
    </xdr:from>
    <xdr:ext cx="599010" cy="259045"/>
    <xdr:sp macro="" textlink="">
      <xdr:nvSpPr>
        <xdr:cNvPr id="194" name="民生費該当値テキスト"/>
        <xdr:cNvSpPr txBox="1"/>
      </xdr:nvSpPr>
      <xdr:spPr>
        <a:xfrm>
          <a:off x="4686300" y="127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29477</xdr:rowOff>
    </xdr:from>
    <xdr:to>
      <xdr:col>20</xdr:col>
      <xdr:colOff>38100</xdr:colOff>
      <xdr:row>76</xdr:row>
      <xdr:rowOff>131077</xdr:rowOff>
    </xdr:to>
    <xdr:sp macro="" textlink="">
      <xdr:nvSpPr>
        <xdr:cNvPr id="195" name="楕円 194"/>
        <xdr:cNvSpPr/>
      </xdr:nvSpPr>
      <xdr:spPr>
        <a:xfrm>
          <a:off x="3746500" y="130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122204</xdr:rowOff>
    </xdr:from>
    <xdr:ext cx="599010" cy="259045"/>
    <xdr:sp macro="" textlink="">
      <xdr:nvSpPr>
        <xdr:cNvPr id="196" name="テキスト ボックス 195"/>
        <xdr:cNvSpPr txBox="1"/>
      </xdr:nvSpPr>
      <xdr:spPr>
        <a:xfrm>
          <a:off x="3497795" y="131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48118</xdr:rowOff>
    </xdr:from>
    <xdr:to>
      <xdr:col>15</xdr:col>
      <xdr:colOff>101600</xdr:colOff>
      <xdr:row>76</xdr:row>
      <xdr:rowOff>149718</xdr:rowOff>
    </xdr:to>
    <xdr:sp macro="" textlink="">
      <xdr:nvSpPr>
        <xdr:cNvPr id="197" name="楕円 196"/>
        <xdr:cNvSpPr/>
      </xdr:nvSpPr>
      <xdr:spPr>
        <a:xfrm>
          <a:off x="2857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140845</xdr:rowOff>
    </xdr:from>
    <xdr:ext cx="599010" cy="259045"/>
    <xdr:sp macro="" textlink="">
      <xdr:nvSpPr>
        <xdr:cNvPr id="198" name="テキスト ボックス 197"/>
        <xdr:cNvSpPr txBox="1"/>
      </xdr:nvSpPr>
      <xdr:spPr>
        <a:xfrm>
          <a:off x="2608795" y="131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75736</xdr:rowOff>
    </xdr:from>
    <xdr:to>
      <xdr:col>10</xdr:col>
      <xdr:colOff>165100</xdr:colOff>
      <xdr:row>77</xdr:row>
      <xdr:rowOff>5886</xdr:rowOff>
    </xdr:to>
    <xdr:sp macro="" textlink="">
      <xdr:nvSpPr>
        <xdr:cNvPr id="199" name="楕円 198"/>
        <xdr:cNvSpPr/>
      </xdr:nvSpPr>
      <xdr:spPr>
        <a:xfrm>
          <a:off x="1968500" y="131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168463</xdr:rowOff>
    </xdr:from>
    <xdr:ext cx="599010" cy="259045"/>
    <xdr:sp macro="" textlink="">
      <xdr:nvSpPr>
        <xdr:cNvPr id="200" name="テキスト ボックス 199"/>
        <xdr:cNvSpPr txBox="1"/>
      </xdr:nvSpPr>
      <xdr:spPr>
        <a:xfrm>
          <a:off x="1719795" y="131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50802</xdr:rowOff>
    </xdr:from>
    <xdr:to>
      <xdr:col>6</xdr:col>
      <xdr:colOff>38100</xdr:colOff>
      <xdr:row>76</xdr:row>
      <xdr:rowOff>152402</xdr:rowOff>
    </xdr:to>
    <xdr:sp macro="" textlink="">
      <xdr:nvSpPr>
        <xdr:cNvPr id="201" name="楕円 200"/>
        <xdr:cNvSpPr/>
      </xdr:nvSpPr>
      <xdr:spPr>
        <a:xfrm>
          <a:off x="1079500" y="130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168929</xdr:rowOff>
    </xdr:from>
    <xdr:ext cx="599010" cy="259045"/>
    <xdr:sp macro="" textlink="">
      <xdr:nvSpPr>
        <xdr:cNvPr id="202" name="テキスト ボックス 201"/>
        <xdr:cNvSpPr txBox="1"/>
      </xdr:nvSpPr>
      <xdr:spPr>
        <a:xfrm>
          <a:off x="830795" y="128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138032</xdr:rowOff>
    </xdr:from>
    <xdr:to>
      <xdr:col>24</xdr:col>
      <xdr:colOff>63500</xdr:colOff>
      <xdr:row>97</xdr:row>
      <xdr:rowOff>27518</xdr:rowOff>
    </xdr:to>
    <xdr:cxnSp macro="">
      <xdr:nvCxnSpPr>
        <xdr:cNvPr id="231" name="直線コネクタ 230"/>
        <xdr:cNvCxnSpPr/>
      </xdr:nvCxnSpPr>
      <xdr:spPr>
        <a:xfrm flipV="1">
          <a:off x="3797300" y="16597232"/>
          <a:ext cx="838200" cy="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27518</xdr:rowOff>
    </xdr:from>
    <xdr:to>
      <xdr:col>19</xdr:col>
      <xdr:colOff>177800</xdr:colOff>
      <xdr:row>97</xdr:row>
      <xdr:rowOff>66174</xdr:rowOff>
    </xdr:to>
    <xdr:cxnSp macro="">
      <xdr:nvCxnSpPr>
        <xdr:cNvPr id="234" name="直線コネクタ 233"/>
        <xdr:cNvCxnSpPr/>
      </xdr:nvCxnSpPr>
      <xdr:spPr>
        <a:xfrm flipV="1">
          <a:off x="2908300" y="16658168"/>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66174</xdr:rowOff>
    </xdr:from>
    <xdr:to>
      <xdr:col>15</xdr:col>
      <xdr:colOff>50800</xdr:colOff>
      <xdr:row>97</xdr:row>
      <xdr:rowOff>66624</xdr:rowOff>
    </xdr:to>
    <xdr:cxnSp macro="">
      <xdr:nvCxnSpPr>
        <xdr:cNvPr id="237" name="直線コネクタ 236"/>
        <xdr:cNvCxnSpPr/>
      </xdr:nvCxnSpPr>
      <xdr:spPr>
        <a:xfrm flipV="1">
          <a:off x="2019300" y="16696824"/>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66624</xdr:rowOff>
    </xdr:from>
    <xdr:to>
      <xdr:col>10</xdr:col>
      <xdr:colOff>114300</xdr:colOff>
      <xdr:row>97</xdr:row>
      <xdr:rowOff>83144</xdr:rowOff>
    </xdr:to>
    <xdr:cxnSp macro="">
      <xdr:nvCxnSpPr>
        <xdr:cNvPr id="240" name="直線コネクタ 239"/>
        <xdr:cNvCxnSpPr/>
      </xdr:nvCxnSpPr>
      <xdr:spPr>
        <a:xfrm flipV="1">
          <a:off x="1130300" y="1669727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87232</xdr:rowOff>
    </xdr:from>
    <xdr:to>
      <xdr:col>24</xdr:col>
      <xdr:colOff>114300</xdr:colOff>
      <xdr:row>97</xdr:row>
      <xdr:rowOff>17382</xdr:rowOff>
    </xdr:to>
    <xdr:sp macro="" textlink="">
      <xdr:nvSpPr>
        <xdr:cNvPr id="250" name="楕円 249"/>
        <xdr:cNvSpPr/>
      </xdr:nvSpPr>
      <xdr:spPr>
        <a:xfrm>
          <a:off x="4584700" y="165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65659</xdr:rowOff>
    </xdr:from>
    <xdr:ext cx="534377" cy="259045"/>
    <xdr:sp macro="" textlink="">
      <xdr:nvSpPr>
        <xdr:cNvPr id="251" name="衛生費該当値テキスト"/>
        <xdr:cNvSpPr txBox="1"/>
      </xdr:nvSpPr>
      <xdr:spPr>
        <a:xfrm>
          <a:off x="4686300" y="165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148168</xdr:rowOff>
    </xdr:from>
    <xdr:to>
      <xdr:col>20</xdr:col>
      <xdr:colOff>38100</xdr:colOff>
      <xdr:row>97</xdr:row>
      <xdr:rowOff>78318</xdr:rowOff>
    </xdr:to>
    <xdr:sp macro="" textlink="">
      <xdr:nvSpPr>
        <xdr:cNvPr id="252" name="楕円 251"/>
        <xdr:cNvSpPr/>
      </xdr:nvSpPr>
      <xdr:spPr>
        <a:xfrm>
          <a:off x="3746500" y="166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69445</xdr:rowOff>
    </xdr:from>
    <xdr:ext cx="534377" cy="259045"/>
    <xdr:sp macro="" textlink="">
      <xdr:nvSpPr>
        <xdr:cNvPr id="253" name="テキスト ボックス 252"/>
        <xdr:cNvSpPr txBox="1"/>
      </xdr:nvSpPr>
      <xdr:spPr>
        <a:xfrm>
          <a:off x="3530111" y="167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15374</xdr:rowOff>
    </xdr:from>
    <xdr:to>
      <xdr:col>15</xdr:col>
      <xdr:colOff>101600</xdr:colOff>
      <xdr:row>97</xdr:row>
      <xdr:rowOff>116974</xdr:rowOff>
    </xdr:to>
    <xdr:sp macro="" textlink="">
      <xdr:nvSpPr>
        <xdr:cNvPr id="254" name="楕円 253"/>
        <xdr:cNvSpPr/>
      </xdr:nvSpPr>
      <xdr:spPr>
        <a:xfrm>
          <a:off x="2857500" y="166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108101</xdr:rowOff>
    </xdr:from>
    <xdr:ext cx="534377" cy="259045"/>
    <xdr:sp macro="" textlink="">
      <xdr:nvSpPr>
        <xdr:cNvPr id="255" name="テキスト ボックス 254"/>
        <xdr:cNvSpPr txBox="1"/>
      </xdr:nvSpPr>
      <xdr:spPr>
        <a:xfrm>
          <a:off x="2641111" y="167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15824</xdr:rowOff>
    </xdr:from>
    <xdr:to>
      <xdr:col>10</xdr:col>
      <xdr:colOff>165100</xdr:colOff>
      <xdr:row>97</xdr:row>
      <xdr:rowOff>117424</xdr:rowOff>
    </xdr:to>
    <xdr:sp macro="" textlink="">
      <xdr:nvSpPr>
        <xdr:cNvPr id="256" name="楕円 255"/>
        <xdr:cNvSpPr/>
      </xdr:nvSpPr>
      <xdr:spPr>
        <a:xfrm>
          <a:off x="1968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108551</xdr:rowOff>
    </xdr:from>
    <xdr:ext cx="534377" cy="259045"/>
    <xdr:sp macro="" textlink="">
      <xdr:nvSpPr>
        <xdr:cNvPr id="257" name="テキスト ボックス 256"/>
        <xdr:cNvSpPr txBox="1"/>
      </xdr:nvSpPr>
      <xdr:spPr>
        <a:xfrm>
          <a:off x="1752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32344</xdr:rowOff>
    </xdr:from>
    <xdr:to>
      <xdr:col>6</xdr:col>
      <xdr:colOff>38100</xdr:colOff>
      <xdr:row>97</xdr:row>
      <xdr:rowOff>133944</xdr:rowOff>
    </xdr:to>
    <xdr:sp macro="" textlink="">
      <xdr:nvSpPr>
        <xdr:cNvPr id="258" name="楕円 257"/>
        <xdr:cNvSpPr/>
      </xdr:nvSpPr>
      <xdr:spPr>
        <a:xfrm>
          <a:off x="1079500" y="1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125071</xdr:rowOff>
    </xdr:from>
    <xdr:ext cx="534377" cy="259045"/>
    <xdr:sp macro="" textlink="">
      <xdr:nvSpPr>
        <xdr:cNvPr id="259" name="テキスト ボックス 258"/>
        <xdr:cNvSpPr txBox="1"/>
      </xdr:nvSpPr>
      <xdr:spPr>
        <a:xfrm>
          <a:off x="863111" y="167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73177</xdr:rowOff>
    </xdr:from>
    <xdr:to>
      <xdr:col>55</xdr:col>
      <xdr:colOff>0</xdr:colOff>
      <xdr:row>36</xdr:row>
      <xdr:rowOff>86665</xdr:rowOff>
    </xdr:to>
    <xdr:cxnSp macro="">
      <xdr:nvCxnSpPr>
        <xdr:cNvPr id="286" name="直線コネクタ 285"/>
        <xdr:cNvCxnSpPr/>
      </xdr:nvCxnSpPr>
      <xdr:spPr>
        <a:xfrm flipV="1">
          <a:off x="9639300" y="624537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86665</xdr:rowOff>
    </xdr:from>
    <xdr:to>
      <xdr:col>50</xdr:col>
      <xdr:colOff>114300</xdr:colOff>
      <xdr:row>36</xdr:row>
      <xdr:rowOff>93066</xdr:rowOff>
    </xdr:to>
    <xdr:cxnSp macro="">
      <xdr:nvCxnSpPr>
        <xdr:cNvPr id="289" name="直線コネクタ 288"/>
        <xdr:cNvCxnSpPr/>
      </xdr:nvCxnSpPr>
      <xdr:spPr>
        <a:xfrm flipV="1">
          <a:off x="8750300" y="62588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161188</xdr:rowOff>
    </xdr:from>
    <xdr:to>
      <xdr:col>45</xdr:col>
      <xdr:colOff>177800</xdr:colOff>
      <xdr:row>36</xdr:row>
      <xdr:rowOff>93066</xdr:rowOff>
    </xdr:to>
    <xdr:cxnSp macro="">
      <xdr:nvCxnSpPr>
        <xdr:cNvPr id="292" name="直線コネクタ 291"/>
        <xdr:cNvCxnSpPr/>
      </xdr:nvCxnSpPr>
      <xdr:spPr>
        <a:xfrm>
          <a:off x="7861300" y="6161938"/>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126441</xdr:rowOff>
    </xdr:from>
    <xdr:to>
      <xdr:col>41</xdr:col>
      <xdr:colOff>50800</xdr:colOff>
      <xdr:row>35</xdr:row>
      <xdr:rowOff>161188</xdr:rowOff>
    </xdr:to>
    <xdr:cxnSp macro="">
      <xdr:nvCxnSpPr>
        <xdr:cNvPr id="295" name="直線コネクタ 294"/>
        <xdr:cNvCxnSpPr/>
      </xdr:nvCxnSpPr>
      <xdr:spPr>
        <a:xfrm>
          <a:off x="6972300" y="5955741"/>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22377</xdr:rowOff>
    </xdr:from>
    <xdr:to>
      <xdr:col>55</xdr:col>
      <xdr:colOff>50800</xdr:colOff>
      <xdr:row>36</xdr:row>
      <xdr:rowOff>123977</xdr:rowOff>
    </xdr:to>
    <xdr:sp macro="" textlink="">
      <xdr:nvSpPr>
        <xdr:cNvPr id="305" name="楕円 304"/>
        <xdr:cNvSpPr/>
      </xdr:nvSpPr>
      <xdr:spPr>
        <a:xfrm>
          <a:off x="104267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45254</xdr:rowOff>
    </xdr:from>
    <xdr:ext cx="469744" cy="259045"/>
    <xdr:sp macro="" textlink="">
      <xdr:nvSpPr>
        <xdr:cNvPr id="306" name="労働費該当値テキスト"/>
        <xdr:cNvSpPr txBox="1"/>
      </xdr:nvSpPr>
      <xdr:spPr>
        <a:xfrm>
          <a:off x="10528300" y="60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35865</xdr:rowOff>
    </xdr:from>
    <xdr:to>
      <xdr:col>50</xdr:col>
      <xdr:colOff>165100</xdr:colOff>
      <xdr:row>36</xdr:row>
      <xdr:rowOff>137465</xdr:rowOff>
    </xdr:to>
    <xdr:sp macro="" textlink="">
      <xdr:nvSpPr>
        <xdr:cNvPr id="307" name="楕円 306"/>
        <xdr:cNvSpPr/>
      </xdr:nvSpPr>
      <xdr:spPr>
        <a:xfrm>
          <a:off x="9588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153992</xdr:rowOff>
    </xdr:from>
    <xdr:ext cx="469744" cy="259045"/>
    <xdr:sp macro="" textlink="">
      <xdr:nvSpPr>
        <xdr:cNvPr id="308" name="テキスト ボックス 307"/>
        <xdr:cNvSpPr txBox="1"/>
      </xdr:nvSpPr>
      <xdr:spPr>
        <a:xfrm>
          <a:off x="9404428" y="59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42266</xdr:rowOff>
    </xdr:from>
    <xdr:to>
      <xdr:col>46</xdr:col>
      <xdr:colOff>38100</xdr:colOff>
      <xdr:row>36</xdr:row>
      <xdr:rowOff>143866</xdr:rowOff>
    </xdr:to>
    <xdr:sp macro="" textlink="">
      <xdr:nvSpPr>
        <xdr:cNvPr id="309" name="楕円 308"/>
        <xdr:cNvSpPr/>
      </xdr:nvSpPr>
      <xdr:spPr>
        <a:xfrm>
          <a:off x="8699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160393</xdr:rowOff>
    </xdr:from>
    <xdr:ext cx="469744" cy="259045"/>
    <xdr:sp macro="" textlink="">
      <xdr:nvSpPr>
        <xdr:cNvPr id="310" name="テキスト ボックス 309"/>
        <xdr:cNvSpPr txBox="1"/>
      </xdr:nvSpPr>
      <xdr:spPr>
        <a:xfrm>
          <a:off x="8515428" y="59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110388</xdr:rowOff>
    </xdr:from>
    <xdr:to>
      <xdr:col>41</xdr:col>
      <xdr:colOff>101600</xdr:colOff>
      <xdr:row>36</xdr:row>
      <xdr:rowOff>40538</xdr:rowOff>
    </xdr:to>
    <xdr:sp macro="" textlink="">
      <xdr:nvSpPr>
        <xdr:cNvPr id="311" name="楕円 310"/>
        <xdr:cNvSpPr/>
      </xdr:nvSpPr>
      <xdr:spPr>
        <a:xfrm>
          <a:off x="7810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57065</xdr:rowOff>
    </xdr:from>
    <xdr:ext cx="469744" cy="259045"/>
    <xdr:sp macro="" textlink="">
      <xdr:nvSpPr>
        <xdr:cNvPr id="312" name="テキスト ボックス 311"/>
        <xdr:cNvSpPr txBox="1"/>
      </xdr:nvSpPr>
      <xdr:spPr>
        <a:xfrm>
          <a:off x="7626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75641</xdr:rowOff>
    </xdr:from>
    <xdr:to>
      <xdr:col>36</xdr:col>
      <xdr:colOff>165100</xdr:colOff>
      <xdr:row>35</xdr:row>
      <xdr:rowOff>5791</xdr:rowOff>
    </xdr:to>
    <xdr:sp macro="" textlink="">
      <xdr:nvSpPr>
        <xdr:cNvPr id="313" name="楕円 312"/>
        <xdr:cNvSpPr/>
      </xdr:nvSpPr>
      <xdr:spPr>
        <a:xfrm>
          <a:off x="6921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22318</xdr:rowOff>
    </xdr:from>
    <xdr:ext cx="469744" cy="259045"/>
    <xdr:sp macro="" textlink="">
      <xdr:nvSpPr>
        <xdr:cNvPr id="314" name="テキスト ボックス 313"/>
        <xdr:cNvSpPr txBox="1"/>
      </xdr:nvSpPr>
      <xdr:spPr>
        <a:xfrm>
          <a:off x="6737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51092</xdr:rowOff>
    </xdr:from>
    <xdr:to>
      <xdr:col>55</xdr:col>
      <xdr:colOff>0</xdr:colOff>
      <xdr:row>56</xdr:row>
      <xdr:rowOff>85903</xdr:rowOff>
    </xdr:to>
    <xdr:cxnSp macro="">
      <xdr:nvCxnSpPr>
        <xdr:cNvPr id="343" name="直線コネクタ 342"/>
        <xdr:cNvCxnSpPr/>
      </xdr:nvCxnSpPr>
      <xdr:spPr>
        <a:xfrm flipV="1">
          <a:off x="9639300" y="9652292"/>
          <a:ext cx="838200" cy="3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85903</xdr:rowOff>
    </xdr:from>
    <xdr:to>
      <xdr:col>50</xdr:col>
      <xdr:colOff>114300</xdr:colOff>
      <xdr:row>56</xdr:row>
      <xdr:rowOff>110579</xdr:rowOff>
    </xdr:to>
    <xdr:cxnSp macro="">
      <xdr:nvCxnSpPr>
        <xdr:cNvPr id="346" name="直線コネクタ 345"/>
        <xdr:cNvCxnSpPr/>
      </xdr:nvCxnSpPr>
      <xdr:spPr>
        <a:xfrm flipV="1">
          <a:off x="8750300" y="968710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151079</xdr:rowOff>
    </xdr:from>
    <xdr:to>
      <xdr:col>45</xdr:col>
      <xdr:colOff>177800</xdr:colOff>
      <xdr:row>56</xdr:row>
      <xdr:rowOff>110579</xdr:rowOff>
    </xdr:to>
    <xdr:cxnSp macro="">
      <xdr:nvCxnSpPr>
        <xdr:cNvPr id="349" name="直線コネクタ 348"/>
        <xdr:cNvCxnSpPr/>
      </xdr:nvCxnSpPr>
      <xdr:spPr>
        <a:xfrm>
          <a:off x="7861300" y="9580829"/>
          <a:ext cx="889000" cy="1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151079</xdr:rowOff>
    </xdr:from>
    <xdr:to>
      <xdr:col>41</xdr:col>
      <xdr:colOff>50800</xdr:colOff>
      <xdr:row>56</xdr:row>
      <xdr:rowOff>135255</xdr:rowOff>
    </xdr:to>
    <xdr:cxnSp macro="">
      <xdr:nvCxnSpPr>
        <xdr:cNvPr id="352" name="直線コネクタ 351"/>
        <xdr:cNvCxnSpPr/>
      </xdr:nvCxnSpPr>
      <xdr:spPr>
        <a:xfrm flipV="1">
          <a:off x="6972300" y="9580829"/>
          <a:ext cx="889000" cy="1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292</xdr:rowOff>
    </xdr:from>
    <xdr:to>
      <xdr:col>55</xdr:col>
      <xdr:colOff>50800</xdr:colOff>
      <xdr:row>56</xdr:row>
      <xdr:rowOff>101892</xdr:rowOff>
    </xdr:to>
    <xdr:sp macro="" textlink="">
      <xdr:nvSpPr>
        <xdr:cNvPr id="362" name="楕円 361"/>
        <xdr:cNvSpPr/>
      </xdr:nvSpPr>
      <xdr:spPr>
        <a:xfrm>
          <a:off x="10426700" y="96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23169</xdr:rowOff>
    </xdr:from>
    <xdr:ext cx="534377" cy="259045"/>
    <xdr:sp macro="" textlink="">
      <xdr:nvSpPr>
        <xdr:cNvPr id="363" name="農林水産業費該当値テキスト"/>
        <xdr:cNvSpPr txBox="1"/>
      </xdr:nvSpPr>
      <xdr:spPr>
        <a:xfrm>
          <a:off x="10528300" y="94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35103</xdr:rowOff>
    </xdr:from>
    <xdr:to>
      <xdr:col>50</xdr:col>
      <xdr:colOff>165100</xdr:colOff>
      <xdr:row>56</xdr:row>
      <xdr:rowOff>136703</xdr:rowOff>
    </xdr:to>
    <xdr:sp macro="" textlink="">
      <xdr:nvSpPr>
        <xdr:cNvPr id="364" name="楕円 363"/>
        <xdr:cNvSpPr/>
      </xdr:nvSpPr>
      <xdr:spPr>
        <a:xfrm>
          <a:off x="9588500" y="96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127830</xdr:rowOff>
    </xdr:from>
    <xdr:ext cx="534377" cy="259045"/>
    <xdr:sp macro="" textlink="">
      <xdr:nvSpPr>
        <xdr:cNvPr id="365" name="テキスト ボックス 364"/>
        <xdr:cNvSpPr txBox="1"/>
      </xdr:nvSpPr>
      <xdr:spPr>
        <a:xfrm>
          <a:off x="9372111" y="9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59779</xdr:rowOff>
    </xdr:from>
    <xdr:to>
      <xdr:col>46</xdr:col>
      <xdr:colOff>38100</xdr:colOff>
      <xdr:row>56</xdr:row>
      <xdr:rowOff>161379</xdr:rowOff>
    </xdr:to>
    <xdr:sp macro="" textlink="">
      <xdr:nvSpPr>
        <xdr:cNvPr id="366" name="楕円 365"/>
        <xdr:cNvSpPr/>
      </xdr:nvSpPr>
      <xdr:spPr>
        <a:xfrm>
          <a:off x="8699500" y="96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152506</xdr:rowOff>
    </xdr:from>
    <xdr:ext cx="534377" cy="259045"/>
    <xdr:sp macro="" textlink="">
      <xdr:nvSpPr>
        <xdr:cNvPr id="367" name="テキスト ボックス 366"/>
        <xdr:cNvSpPr txBox="1"/>
      </xdr:nvSpPr>
      <xdr:spPr>
        <a:xfrm>
          <a:off x="8483111" y="97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100279</xdr:rowOff>
    </xdr:from>
    <xdr:to>
      <xdr:col>41</xdr:col>
      <xdr:colOff>101600</xdr:colOff>
      <xdr:row>56</xdr:row>
      <xdr:rowOff>30429</xdr:rowOff>
    </xdr:to>
    <xdr:sp macro="" textlink="">
      <xdr:nvSpPr>
        <xdr:cNvPr id="368" name="楕円 367"/>
        <xdr:cNvSpPr/>
      </xdr:nvSpPr>
      <xdr:spPr>
        <a:xfrm>
          <a:off x="7810500" y="9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46956</xdr:rowOff>
    </xdr:from>
    <xdr:ext cx="534377" cy="259045"/>
    <xdr:sp macro="" textlink="">
      <xdr:nvSpPr>
        <xdr:cNvPr id="369" name="テキスト ボックス 368"/>
        <xdr:cNvSpPr txBox="1"/>
      </xdr:nvSpPr>
      <xdr:spPr>
        <a:xfrm>
          <a:off x="7594111" y="93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84455</xdr:rowOff>
    </xdr:from>
    <xdr:to>
      <xdr:col>36</xdr:col>
      <xdr:colOff>165100</xdr:colOff>
      <xdr:row>57</xdr:row>
      <xdr:rowOff>14605</xdr:rowOff>
    </xdr:to>
    <xdr:sp macro="" textlink="">
      <xdr:nvSpPr>
        <xdr:cNvPr id="370" name="楕円 369"/>
        <xdr:cNvSpPr/>
      </xdr:nvSpPr>
      <xdr:spPr>
        <a:xfrm>
          <a:off x="6921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5732</xdr:rowOff>
    </xdr:from>
    <xdr:ext cx="534377" cy="259045"/>
    <xdr:sp macro="" textlink="">
      <xdr:nvSpPr>
        <xdr:cNvPr id="371" name="テキスト ボックス 370"/>
        <xdr:cNvSpPr txBox="1"/>
      </xdr:nvSpPr>
      <xdr:spPr>
        <a:xfrm>
          <a:off x="6705111" y="97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99819</xdr:rowOff>
    </xdr:from>
    <xdr:to>
      <xdr:col>55</xdr:col>
      <xdr:colOff>0</xdr:colOff>
      <xdr:row>77</xdr:row>
      <xdr:rowOff>123588</xdr:rowOff>
    </xdr:to>
    <xdr:cxnSp macro="">
      <xdr:nvCxnSpPr>
        <xdr:cNvPr id="398" name="直線コネクタ 397"/>
        <xdr:cNvCxnSpPr/>
      </xdr:nvCxnSpPr>
      <xdr:spPr>
        <a:xfrm flipV="1">
          <a:off x="9639300" y="13301469"/>
          <a:ext cx="8382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123588</xdr:rowOff>
    </xdr:from>
    <xdr:to>
      <xdr:col>50</xdr:col>
      <xdr:colOff>114300</xdr:colOff>
      <xdr:row>78</xdr:row>
      <xdr:rowOff>27274</xdr:rowOff>
    </xdr:to>
    <xdr:cxnSp macro="">
      <xdr:nvCxnSpPr>
        <xdr:cNvPr id="401" name="直線コネクタ 400"/>
        <xdr:cNvCxnSpPr/>
      </xdr:nvCxnSpPr>
      <xdr:spPr>
        <a:xfrm flipV="1">
          <a:off x="8750300" y="13325238"/>
          <a:ext cx="889000" cy="7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158076</xdr:rowOff>
    </xdr:from>
    <xdr:to>
      <xdr:col>45</xdr:col>
      <xdr:colOff>177800</xdr:colOff>
      <xdr:row>78</xdr:row>
      <xdr:rowOff>27274</xdr:rowOff>
    </xdr:to>
    <xdr:cxnSp macro="">
      <xdr:nvCxnSpPr>
        <xdr:cNvPr id="404" name="直線コネクタ 403"/>
        <xdr:cNvCxnSpPr/>
      </xdr:nvCxnSpPr>
      <xdr:spPr>
        <a:xfrm>
          <a:off x="7861300" y="13359726"/>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158076</xdr:rowOff>
    </xdr:from>
    <xdr:to>
      <xdr:col>41</xdr:col>
      <xdr:colOff>50800</xdr:colOff>
      <xdr:row>78</xdr:row>
      <xdr:rowOff>37013</xdr:rowOff>
    </xdr:to>
    <xdr:cxnSp macro="">
      <xdr:nvCxnSpPr>
        <xdr:cNvPr id="407" name="直線コネクタ 406"/>
        <xdr:cNvCxnSpPr/>
      </xdr:nvCxnSpPr>
      <xdr:spPr>
        <a:xfrm flipV="1">
          <a:off x="6972300" y="1335972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49019</xdr:rowOff>
    </xdr:from>
    <xdr:to>
      <xdr:col>55</xdr:col>
      <xdr:colOff>50800</xdr:colOff>
      <xdr:row>77</xdr:row>
      <xdr:rowOff>150619</xdr:rowOff>
    </xdr:to>
    <xdr:sp macro="" textlink="">
      <xdr:nvSpPr>
        <xdr:cNvPr id="417" name="楕円 416"/>
        <xdr:cNvSpPr/>
      </xdr:nvSpPr>
      <xdr:spPr>
        <a:xfrm>
          <a:off x="10426700" y="132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71896</xdr:rowOff>
    </xdr:from>
    <xdr:ext cx="534377" cy="259045"/>
    <xdr:sp macro="" textlink="">
      <xdr:nvSpPr>
        <xdr:cNvPr id="418" name="商工費該当値テキスト"/>
        <xdr:cNvSpPr txBox="1"/>
      </xdr:nvSpPr>
      <xdr:spPr>
        <a:xfrm>
          <a:off x="10528300" y="131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72788</xdr:rowOff>
    </xdr:from>
    <xdr:to>
      <xdr:col>50</xdr:col>
      <xdr:colOff>165100</xdr:colOff>
      <xdr:row>78</xdr:row>
      <xdr:rowOff>2938</xdr:rowOff>
    </xdr:to>
    <xdr:sp macro="" textlink="">
      <xdr:nvSpPr>
        <xdr:cNvPr id="419" name="楕円 418"/>
        <xdr:cNvSpPr/>
      </xdr:nvSpPr>
      <xdr:spPr>
        <a:xfrm>
          <a:off x="9588500" y="132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19465</xdr:rowOff>
    </xdr:from>
    <xdr:ext cx="534377" cy="259045"/>
    <xdr:sp macro="" textlink="">
      <xdr:nvSpPr>
        <xdr:cNvPr id="420" name="テキスト ボックス 419"/>
        <xdr:cNvSpPr txBox="1"/>
      </xdr:nvSpPr>
      <xdr:spPr>
        <a:xfrm>
          <a:off x="9372111" y="1304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147924</xdr:rowOff>
    </xdr:from>
    <xdr:to>
      <xdr:col>46</xdr:col>
      <xdr:colOff>38100</xdr:colOff>
      <xdr:row>78</xdr:row>
      <xdr:rowOff>78074</xdr:rowOff>
    </xdr:to>
    <xdr:sp macro="" textlink="">
      <xdr:nvSpPr>
        <xdr:cNvPr id="421" name="楕円 420"/>
        <xdr:cNvSpPr/>
      </xdr:nvSpPr>
      <xdr:spPr>
        <a:xfrm>
          <a:off x="8699500" y="1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94601</xdr:rowOff>
    </xdr:from>
    <xdr:ext cx="534377" cy="259045"/>
    <xdr:sp macro="" textlink="">
      <xdr:nvSpPr>
        <xdr:cNvPr id="422" name="テキスト ボックス 421"/>
        <xdr:cNvSpPr txBox="1"/>
      </xdr:nvSpPr>
      <xdr:spPr>
        <a:xfrm>
          <a:off x="8483111" y="131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107276</xdr:rowOff>
    </xdr:from>
    <xdr:to>
      <xdr:col>41</xdr:col>
      <xdr:colOff>101600</xdr:colOff>
      <xdr:row>78</xdr:row>
      <xdr:rowOff>37426</xdr:rowOff>
    </xdr:to>
    <xdr:sp macro="" textlink="">
      <xdr:nvSpPr>
        <xdr:cNvPr id="423" name="楕円 422"/>
        <xdr:cNvSpPr/>
      </xdr:nvSpPr>
      <xdr:spPr>
        <a:xfrm>
          <a:off x="7810500" y="133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53953</xdr:rowOff>
    </xdr:from>
    <xdr:ext cx="534377" cy="259045"/>
    <xdr:sp macro="" textlink="">
      <xdr:nvSpPr>
        <xdr:cNvPr id="424" name="テキスト ボックス 423"/>
        <xdr:cNvSpPr txBox="1"/>
      </xdr:nvSpPr>
      <xdr:spPr>
        <a:xfrm>
          <a:off x="7594111" y="130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157663</xdr:rowOff>
    </xdr:from>
    <xdr:to>
      <xdr:col>36</xdr:col>
      <xdr:colOff>165100</xdr:colOff>
      <xdr:row>78</xdr:row>
      <xdr:rowOff>87813</xdr:rowOff>
    </xdr:to>
    <xdr:sp macro="" textlink="">
      <xdr:nvSpPr>
        <xdr:cNvPr id="425" name="楕円 424"/>
        <xdr:cNvSpPr/>
      </xdr:nvSpPr>
      <xdr:spPr>
        <a:xfrm>
          <a:off x="6921500" y="133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104340</xdr:rowOff>
    </xdr:from>
    <xdr:ext cx="534377" cy="259045"/>
    <xdr:sp macro="" textlink="">
      <xdr:nvSpPr>
        <xdr:cNvPr id="426" name="テキスト ボックス 425"/>
        <xdr:cNvSpPr txBox="1"/>
      </xdr:nvSpPr>
      <xdr:spPr>
        <a:xfrm>
          <a:off x="6705111" y="131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131319</xdr:rowOff>
    </xdr:from>
    <xdr:to>
      <xdr:col>55</xdr:col>
      <xdr:colOff>0</xdr:colOff>
      <xdr:row>96</xdr:row>
      <xdr:rowOff>152378</xdr:rowOff>
    </xdr:to>
    <xdr:cxnSp macro="">
      <xdr:nvCxnSpPr>
        <xdr:cNvPr id="453" name="直線コネクタ 452"/>
        <xdr:cNvCxnSpPr/>
      </xdr:nvCxnSpPr>
      <xdr:spPr>
        <a:xfrm>
          <a:off x="9639300" y="16590519"/>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131319</xdr:rowOff>
    </xdr:from>
    <xdr:to>
      <xdr:col>50</xdr:col>
      <xdr:colOff>114300</xdr:colOff>
      <xdr:row>97</xdr:row>
      <xdr:rowOff>29404</xdr:rowOff>
    </xdr:to>
    <xdr:cxnSp macro="">
      <xdr:nvCxnSpPr>
        <xdr:cNvPr id="456" name="直線コネクタ 455"/>
        <xdr:cNvCxnSpPr/>
      </xdr:nvCxnSpPr>
      <xdr:spPr>
        <a:xfrm flipV="1">
          <a:off x="8750300" y="16590519"/>
          <a:ext cx="889000" cy="6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146183</xdr:rowOff>
    </xdr:from>
    <xdr:to>
      <xdr:col>45</xdr:col>
      <xdr:colOff>177800</xdr:colOff>
      <xdr:row>97</xdr:row>
      <xdr:rowOff>29404</xdr:rowOff>
    </xdr:to>
    <xdr:cxnSp macro="">
      <xdr:nvCxnSpPr>
        <xdr:cNvPr id="459" name="直線コネクタ 458"/>
        <xdr:cNvCxnSpPr/>
      </xdr:nvCxnSpPr>
      <xdr:spPr>
        <a:xfrm>
          <a:off x="7861300" y="16605383"/>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122166</xdr:rowOff>
    </xdr:from>
    <xdr:to>
      <xdr:col>41</xdr:col>
      <xdr:colOff>50800</xdr:colOff>
      <xdr:row>96</xdr:row>
      <xdr:rowOff>146183</xdr:rowOff>
    </xdr:to>
    <xdr:cxnSp macro="">
      <xdr:nvCxnSpPr>
        <xdr:cNvPr id="462" name="直線コネクタ 461"/>
        <xdr:cNvCxnSpPr/>
      </xdr:nvCxnSpPr>
      <xdr:spPr>
        <a:xfrm>
          <a:off x="6972300" y="16581366"/>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101578</xdr:rowOff>
    </xdr:from>
    <xdr:to>
      <xdr:col>55</xdr:col>
      <xdr:colOff>50800</xdr:colOff>
      <xdr:row>97</xdr:row>
      <xdr:rowOff>31728</xdr:rowOff>
    </xdr:to>
    <xdr:sp macro="" textlink="">
      <xdr:nvSpPr>
        <xdr:cNvPr id="472" name="楕円 471"/>
        <xdr:cNvSpPr/>
      </xdr:nvSpPr>
      <xdr:spPr>
        <a:xfrm>
          <a:off x="104267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124455</xdr:rowOff>
    </xdr:from>
    <xdr:ext cx="534377" cy="259045"/>
    <xdr:sp macro="" textlink="">
      <xdr:nvSpPr>
        <xdr:cNvPr id="473" name="土木費該当値テキスト"/>
        <xdr:cNvSpPr txBox="1"/>
      </xdr:nvSpPr>
      <xdr:spPr>
        <a:xfrm>
          <a:off x="10528300" y="164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80519</xdr:rowOff>
    </xdr:from>
    <xdr:to>
      <xdr:col>50</xdr:col>
      <xdr:colOff>165100</xdr:colOff>
      <xdr:row>97</xdr:row>
      <xdr:rowOff>10669</xdr:rowOff>
    </xdr:to>
    <xdr:sp macro="" textlink="">
      <xdr:nvSpPr>
        <xdr:cNvPr id="474" name="楕円 473"/>
        <xdr:cNvSpPr/>
      </xdr:nvSpPr>
      <xdr:spPr>
        <a:xfrm>
          <a:off x="9588500" y="165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27196</xdr:rowOff>
    </xdr:from>
    <xdr:ext cx="534377" cy="259045"/>
    <xdr:sp macro="" textlink="">
      <xdr:nvSpPr>
        <xdr:cNvPr id="475" name="テキスト ボックス 474"/>
        <xdr:cNvSpPr txBox="1"/>
      </xdr:nvSpPr>
      <xdr:spPr>
        <a:xfrm>
          <a:off x="9372111" y="163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150054</xdr:rowOff>
    </xdr:from>
    <xdr:to>
      <xdr:col>46</xdr:col>
      <xdr:colOff>38100</xdr:colOff>
      <xdr:row>97</xdr:row>
      <xdr:rowOff>80204</xdr:rowOff>
    </xdr:to>
    <xdr:sp macro="" textlink="">
      <xdr:nvSpPr>
        <xdr:cNvPr id="476" name="楕円 475"/>
        <xdr:cNvSpPr/>
      </xdr:nvSpPr>
      <xdr:spPr>
        <a:xfrm>
          <a:off x="8699500" y="166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96731</xdr:rowOff>
    </xdr:from>
    <xdr:ext cx="534377" cy="259045"/>
    <xdr:sp macro="" textlink="">
      <xdr:nvSpPr>
        <xdr:cNvPr id="477" name="テキスト ボックス 476"/>
        <xdr:cNvSpPr txBox="1"/>
      </xdr:nvSpPr>
      <xdr:spPr>
        <a:xfrm>
          <a:off x="8483111" y="1638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95383</xdr:rowOff>
    </xdr:from>
    <xdr:to>
      <xdr:col>41</xdr:col>
      <xdr:colOff>101600</xdr:colOff>
      <xdr:row>97</xdr:row>
      <xdr:rowOff>25533</xdr:rowOff>
    </xdr:to>
    <xdr:sp macro="" textlink="">
      <xdr:nvSpPr>
        <xdr:cNvPr id="478" name="楕円 477"/>
        <xdr:cNvSpPr/>
      </xdr:nvSpPr>
      <xdr:spPr>
        <a:xfrm>
          <a:off x="7810500" y="16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42060</xdr:rowOff>
    </xdr:from>
    <xdr:ext cx="534377" cy="259045"/>
    <xdr:sp macro="" textlink="">
      <xdr:nvSpPr>
        <xdr:cNvPr id="479" name="テキスト ボックス 478"/>
        <xdr:cNvSpPr txBox="1"/>
      </xdr:nvSpPr>
      <xdr:spPr>
        <a:xfrm>
          <a:off x="7594111" y="163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71366</xdr:rowOff>
    </xdr:from>
    <xdr:to>
      <xdr:col>36</xdr:col>
      <xdr:colOff>165100</xdr:colOff>
      <xdr:row>97</xdr:row>
      <xdr:rowOff>1516</xdr:rowOff>
    </xdr:to>
    <xdr:sp macro="" textlink="">
      <xdr:nvSpPr>
        <xdr:cNvPr id="480" name="楕円 479"/>
        <xdr:cNvSpPr/>
      </xdr:nvSpPr>
      <xdr:spPr>
        <a:xfrm>
          <a:off x="6921500" y="165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18043</xdr:rowOff>
    </xdr:from>
    <xdr:ext cx="534377" cy="259045"/>
    <xdr:sp macro="" textlink="">
      <xdr:nvSpPr>
        <xdr:cNvPr id="481" name="テキスト ボックス 480"/>
        <xdr:cNvSpPr txBox="1"/>
      </xdr:nvSpPr>
      <xdr:spPr>
        <a:xfrm>
          <a:off x="6705111" y="163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116745</xdr:rowOff>
    </xdr:from>
    <xdr:to>
      <xdr:col>85</xdr:col>
      <xdr:colOff>127000</xdr:colOff>
      <xdr:row>36</xdr:row>
      <xdr:rowOff>16561</xdr:rowOff>
    </xdr:to>
    <xdr:cxnSp macro="">
      <xdr:nvCxnSpPr>
        <xdr:cNvPr id="510" name="直線コネクタ 509"/>
        <xdr:cNvCxnSpPr/>
      </xdr:nvCxnSpPr>
      <xdr:spPr>
        <a:xfrm>
          <a:off x="15481300" y="5946045"/>
          <a:ext cx="838200" cy="2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116745</xdr:rowOff>
    </xdr:from>
    <xdr:to>
      <xdr:col>81</xdr:col>
      <xdr:colOff>50800</xdr:colOff>
      <xdr:row>35</xdr:row>
      <xdr:rowOff>102400</xdr:rowOff>
    </xdr:to>
    <xdr:cxnSp macro="">
      <xdr:nvCxnSpPr>
        <xdr:cNvPr id="513" name="直線コネクタ 512"/>
        <xdr:cNvCxnSpPr/>
      </xdr:nvCxnSpPr>
      <xdr:spPr>
        <a:xfrm flipV="1">
          <a:off x="14592300" y="5946045"/>
          <a:ext cx="889000" cy="1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102400</xdr:rowOff>
    </xdr:from>
    <xdr:to>
      <xdr:col>76</xdr:col>
      <xdr:colOff>114300</xdr:colOff>
      <xdr:row>36</xdr:row>
      <xdr:rowOff>24295</xdr:rowOff>
    </xdr:to>
    <xdr:cxnSp macro="">
      <xdr:nvCxnSpPr>
        <xdr:cNvPr id="516" name="直線コネクタ 515"/>
        <xdr:cNvCxnSpPr/>
      </xdr:nvCxnSpPr>
      <xdr:spPr>
        <a:xfrm flipV="1">
          <a:off x="13703300" y="61031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24295</xdr:rowOff>
    </xdr:from>
    <xdr:to>
      <xdr:col>71</xdr:col>
      <xdr:colOff>177800</xdr:colOff>
      <xdr:row>36</xdr:row>
      <xdr:rowOff>54794</xdr:rowOff>
    </xdr:to>
    <xdr:cxnSp macro="">
      <xdr:nvCxnSpPr>
        <xdr:cNvPr id="519" name="直線コネクタ 518"/>
        <xdr:cNvCxnSpPr/>
      </xdr:nvCxnSpPr>
      <xdr:spPr>
        <a:xfrm flipV="1">
          <a:off x="12814300" y="6196495"/>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137211</xdr:rowOff>
    </xdr:from>
    <xdr:to>
      <xdr:col>85</xdr:col>
      <xdr:colOff>177800</xdr:colOff>
      <xdr:row>36</xdr:row>
      <xdr:rowOff>67361</xdr:rowOff>
    </xdr:to>
    <xdr:sp macro="" textlink="">
      <xdr:nvSpPr>
        <xdr:cNvPr id="529" name="楕円 528"/>
        <xdr:cNvSpPr/>
      </xdr:nvSpPr>
      <xdr:spPr>
        <a:xfrm>
          <a:off x="16268700" y="61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160088</xdr:rowOff>
    </xdr:from>
    <xdr:ext cx="534377" cy="259045"/>
    <xdr:sp macro="" textlink="">
      <xdr:nvSpPr>
        <xdr:cNvPr id="530" name="消防費該当値テキスト"/>
        <xdr:cNvSpPr txBox="1"/>
      </xdr:nvSpPr>
      <xdr:spPr>
        <a:xfrm>
          <a:off x="16370300" y="59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65945</xdr:rowOff>
    </xdr:from>
    <xdr:to>
      <xdr:col>81</xdr:col>
      <xdr:colOff>101600</xdr:colOff>
      <xdr:row>34</xdr:row>
      <xdr:rowOff>167545</xdr:rowOff>
    </xdr:to>
    <xdr:sp macro="" textlink="">
      <xdr:nvSpPr>
        <xdr:cNvPr id="531" name="楕円 530"/>
        <xdr:cNvSpPr/>
      </xdr:nvSpPr>
      <xdr:spPr>
        <a:xfrm>
          <a:off x="15430500" y="58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12622</xdr:rowOff>
    </xdr:from>
    <xdr:ext cx="534377" cy="259045"/>
    <xdr:sp macro="" textlink="">
      <xdr:nvSpPr>
        <xdr:cNvPr id="532" name="テキスト ボックス 531"/>
        <xdr:cNvSpPr txBox="1"/>
      </xdr:nvSpPr>
      <xdr:spPr>
        <a:xfrm>
          <a:off x="15214111" y="56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51600</xdr:rowOff>
    </xdr:from>
    <xdr:to>
      <xdr:col>76</xdr:col>
      <xdr:colOff>165100</xdr:colOff>
      <xdr:row>35</xdr:row>
      <xdr:rowOff>153200</xdr:rowOff>
    </xdr:to>
    <xdr:sp macro="" textlink="">
      <xdr:nvSpPr>
        <xdr:cNvPr id="533" name="楕円 532"/>
        <xdr:cNvSpPr/>
      </xdr:nvSpPr>
      <xdr:spPr>
        <a:xfrm>
          <a:off x="14541500" y="60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169727</xdr:rowOff>
    </xdr:from>
    <xdr:ext cx="534377" cy="259045"/>
    <xdr:sp macro="" textlink="">
      <xdr:nvSpPr>
        <xdr:cNvPr id="534" name="テキスト ボックス 533"/>
        <xdr:cNvSpPr txBox="1"/>
      </xdr:nvSpPr>
      <xdr:spPr>
        <a:xfrm>
          <a:off x="14325111" y="58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144945</xdr:rowOff>
    </xdr:from>
    <xdr:to>
      <xdr:col>72</xdr:col>
      <xdr:colOff>38100</xdr:colOff>
      <xdr:row>36</xdr:row>
      <xdr:rowOff>75095</xdr:rowOff>
    </xdr:to>
    <xdr:sp macro="" textlink="">
      <xdr:nvSpPr>
        <xdr:cNvPr id="535" name="楕円 534"/>
        <xdr:cNvSpPr/>
      </xdr:nvSpPr>
      <xdr:spPr>
        <a:xfrm>
          <a:off x="13652500" y="61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91622</xdr:rowOff>
    </xdr:from>
    <xdr:ext cx="534377" cy="259045"/>
    <xdr:sp macro="" textlink="">
      <xdr:nvSpPr>
        <xdr:cNvPr id="536" name="テキスト ボックス 535"/>
        <xdr:cNvSpPr txBox="1"/>
      </xdr:nvSpPr>
      <xdr:spPr>
        <a:xfrm>
          <a:off x="13436111" y="59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3994</xdr:rowOff>
    </xdr:from>
    <xdr:to>
      <xdr:col>67</xdr:col>
      <xdr:colOff>101600</xdr:colOff>
      <xdr:row>36</xdr:row>
      <xdr:rowOff>105594</xdr:rowOff>
    </xdr:to>
    <xdr:sp macro="" textlink="">
      <xdr:nvSpPr>
        <xdr:cNvPr id="537" name="楕円 536"/>
        <xdr:cNvSpPr/>
      </xdr:nvSpPr>
      <xdr:spPr>
        <a:xfrm>
          <a:off x="12763500" y="61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122121</xdr:rowOff>
    </xdr:from>
    <xdr:ext cx="534377" cy="259045"/>
    <xdr:sp macro="" textlink="">
      <xdr:nvSpPr>
        <xdr:cNvPr id="538" name="テキスト ボックス 537"/>
        <xdr:cNvSpPr txBox="1"/>
      </xdr:nvSpPr>
      <xdr:spPr>
        <a:xfrm>
          <a:off x="12547111" y="59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19485</xdr:rowOff>
    </xdr:from>
    <xdr:to>
      <xdr:col>85</xdr:col>
      <xdr:colOff>127000</xdr:colOff>
      <xdr:row>56</xdr:row>
      <xdr:rowOff>67748</xdr:rowOff>
    </xdr:to>
    <xdr:cxnSp macro="">
      <xdr:nvCxnSpPr>
        <xdr:cNvPr id="572" name="直線コネクタ 571"/>
        <xdr:cNvCxnSpPr/>
      </xdr:nvCxnSpPr>
      <xdr:spPr>
        <a:xfrm flipV="1">
          <a:off x="15481300" y="9620685"/>
          <a:ext cx="838200" cy="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67748</xdr:rowOff>
    </xdr:from>
    <xdr:to>
      <xdr:col>81</xdr:col>
      <xdr:colOff>50800</xdr:colOff>
      <xdr:row>57</xdr:row>
      <xdr:rowOff>50232</xdr:rowOff>
    </xdr:to>
    <xdr:cxnSp macro="">
      <xdr:nvCxnSpPr>
        <xdr:cNvPr id="575" name="直線コネクタ 574"/>
        <xdr:cNvCxnSpPr/>
      </xdr:nvCxnSpPr>
      <xdr:spPr>
        <a:xfrm flipV="1">
          <a:off x="14592300" y="9668948"/>
          <a:ext cx="889000" cy="1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58018</xdr:rowOff>
    </xdr:from>
    <xdr:to>
      <xdr:col>76</xdr:col>
      <xdr:colOff>114300</xdr:colOff>
      <xdr:row>57</xdr:row>
      <xdr:rowOff>50232</xdr:rowOff>
    </xdr:to>
    <xdr:cxnSp macro="">
      <xdr:nvCxnSpPr>
        <xdr:cNvPr id="578" name="直線コネクタ 577"/>
        <xdr:cNvCxnSpPr/>
      </xdr:nvCxnSpPr>
      <xdr:spPr>
        <a:xfrm>
          <a:off x="13703300" y="9487768"/>
          <a:ext cx="889000" cy="3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58018</xdr:rowOff>
    </xdr:from>
    <xdr:to>
      <xdr:col>71</xdr:col>
      <xdr:colOff>177800</xdr:colOff>
      <xdr:row>57</xdr:row>
      <xdr:rowOff>75035</xdr:rowOff>
    </xdr:to>
    <xdr:cxnSp macro="">
      <xdr:nvCxnSpPr>
        <xdr:cNvPr id="581" name="直線コネクタ 580"/>
        <xdr:cNvCxnSpPr/>
      </xdr:nvCxnSpPr>
      <xdr:spPr>
        <a:xfrm flipV="1">
          <a:off x="12814300" y="9487768"/>
          <a:ext cx="889000" cy="35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140135</xdr:rowOff>
    </xdr:from>
    <xdr:to>
      <xdr:col>85</xdr:col>
      <xdr:colOff>177800</xdr:colOff>
      <xdr:row>56</xdr:row>
      <xdr:rowOff>70285</xdr:rowOff>
    </xdr:to>
    <xdr:sp macro="" textlink="">
      <xdr:nvSpPr>
        <xdr:cNvPr id="591" name="楕円 590"/>
        <xdr:cNvSpPr/>
      </xdr:nvSpPr>
      <xdr:spPr>
        <a:xfrm>
          <a:off x="16268700" y="95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118562</xdr:rowOff>
    </xdr:from>
    <xdr:ext cx="534377" cy="259045"/>
    <xdr:sp macro="" textlink="">
      <xdr:nvSpPr>
        <xdr:cNvPr id="592" name="教育費該当値テキスト"/>
        <xdr:cNvSpPr txBox="1"/>
      </xdr:nvSpPr>
      <xdr:spPr>
        <a:xfrm>
          <a:off x="16370300" y="95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16948</xdr:rowOff>
    </xdr:from>
    <xdr:to>
      <xdr:col>81</xdr:col>
      <xdr:colOff>101600</xdr:colOff>
      <xdr:row>56</xdr:row>
      <xdr:rowOff>118548</xdr:rowOff>
    </xdr:to>
    <xdr:sp macro="" textlink="">
      <xdr:nvSpPr>
        <xdr:cNvPr id="593" name="楕円 592"/>
        <xdr:cNvSpPr/>
      </xdr:nvSpPr>
      <xdr:spPr>
        <a:xfrm>
          <a:off x="15430500" y="96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109675</xdr:rowOff>
    </xdr:from>
    <xdr:ext cx="534377" cy="259045"/>
    <xdr:sp macro="" textlink="">
      <xdr:nvSpPr>
        <xdr:cNvPr id="594" name="テキスト ボックス 593"/>
        <xdr:cNvSpPr txBox="1"/>
      </xdr:nvSpPr>
      <xdr:spPr>
        <a:xfrm>
          <a:off x="15214111" y="97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170882</xdr:rowOff>
    </xdr:from>
    <xdr:to>
      <xdr:col>76</xdr:col>
      <xdr:colOff>165100</xdr:colOff>
      <xdr:row>57</xdr:row>
      <xdr:rowOff>101032</xdr:rowOff>
    </xdr:to>
    <xdr:sp macro="" textlink="">
      <xdr:nvSpPr>
        <xdr:cNvPr id="595" name="楕円 594"/>
        <xdr:cNvSpPr/>
      </xdr:nvSpPr>
      <xdr:spPr>
        <a:xfrm>
          <a:off x="14541500" y="97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92159</xdr:rowOff>
    </xdr:from>
    <xdr:ext cx="534377" cy="259045"/>
    <xdr:sp macro="" textlink="">
      <xdr:nvSpPr>
        <xdr:cNvPr id="596" name="テキスト ボックス 595"/>
        <xdr:cNvSpPr txBox="1"/>
      </xdr:nvSpPr>
      <xdr:spPr>
        <a:xfrm>
          <a:off x="14325111" y="986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7218</xdr:rowOff>
    </xdr:from>
    <xdr:to>
      <xdr:col>72</xdr:col>
      <xdr:colOff>38100</xdr:colOff>
      <xdr:row>55</xdr:row>
      <xdr:rowOff>108818</xdr:rowOff>
    </xdr:to>
    <xdr:sp macro="" textlink="">
      <xdr:nvSpPr>
        <xdr:cNvPr id="597" name="楕円 596"/>
        <xdr:cNvSpPr/>
      </xdr:nvSpPr>
      <xdr:spPr>
        <a:xfrm>
          <a:off x="13652500" y="94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125345</xdr:rowOff>
    </xdr:from>
    <xdr:ext cx="534377" cy="259045"/>
    <xdr:sp macro="" textlink="">
      <xdr:nvSpPr>
        <xdr:cNvPr id="598" name="テキスト ボックス 597"/>
        <xdr:cNvSpPr txBox="1"/>
      </xdr:nvSpPr>
      <xdr:spPr>
        <a:xfrm>
          <a:off x="13436111" y="92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24235</xdr:rowOff>
    </xdr:from>
    <xdr:to>
      <xdr:col>67</xdr:col>
      <xdr:colOff>101600</xdr:colOff>
      <xdr:row>57</xdr:row>
      <xdr:rowOff>125835</xdr:rowOff>
    </xdr:to>
    <xdr:sp macro="" textlink="">
      <xdr:nvSpPr>
        <xdr:cNvPr id="599" name="楕円 598"/>
        <xdr:cNvSpPr/>
      </xdr:nvSpPr>
      <xdr:spPr>
        <a:xfrm>
          <a:off x="12763500" y="9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116962</xdr:rowOff>
    </xdr:from>
    <xdr:ext cx="534377" cy="259045"/>
    <xdr:sp macro="" textlink="">
      <xdr:nvSpPr>
        <xdr:cNvPr id="600" name="テキスト ボックス 599"/>
        <xdr:cNvSpPr txBox="1"/>
      </xdr:nvSpPr>
      <xdr:spPr>
        <a:xfrm>
          <a:off x="12547111" y="9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23915</xdr:rowOff>
    </xdr:from>
    <xdr:to>
      <xdr:col>85</xdr:col>
      <xdr:colOff>127000</xdr:colOff>
      <xdr:row>78</xdr:row>
      <xdr:rowOff>25400</xdr:rowOff>
    </xdr:to>
    <xdr:cxnSp macro="">
      <xdr:nvCxnSpPr>
        <xdr:cNvPr id="625" name="直線コネクタ 624"/>
        <xdr:cNvCxnSpPr/>
      </xdr:nvCxnSpPr>
      <xdr:spPr>
        <a:xfrm>
          <a:off x="15481300" y="1339701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20834</xdr:rowOff>
    </xdr:from>
    <xdr:to>
      <xdr:col>81</xdr:col>
      <xdr:colOff>50800</xdr:colOff>
      <xdr:row>78</xdr:row>
      <xdr:rowOff>23915</xdr:rowOff>
    </xdr:to>
    <xdr:cxnSp macro="">
      <xdr:nvCxnSpPr>
        <xdr:cNvPr id="628" name="直線コネクタ 627"/>
        <xdr:cNvCxnSpPr/>
      </xdr:nvCxnSpPr>
      <xdr:spPr>
        <a:xfrm>
          <a:off x="14592300" y="13393934"/>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16410</xdr:rowOff>
    </xdr:from>
    <xdr:to>
      <xdr:col>76</xdr:col>
      <xdr:colOff>114300</xdr:colOff>
      <xdr:row>78</xdr:row>
      <xdr:rowOff>20834</xdr:rowOff>
    </xdr:to>
    <xdr:cxnSp macro="">
      <xdr:nvCxnSpPr>
        <xdr:cNvPr id="631" name="直線コネクタ 630"/>
        <xdr:cNvCxnSpPr/>
      </xdr:nvCxnSpPr>
      <xdr:spPr>
        <a:xfrm>
          <a:off x="13703300" y="1338951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16410</xdr:rowOff>
    </xdr:from>
    <xdr:to>
      <xdr:col>71</xdr:col>
      <xdr:colOff>177800</xdr:colOff>
      <xdr:row>78</xdr:row>
      <xdr:rowOff>25000</xdr:rowOff>
    </xdr:to>
    <xdr:cxnSp macro="">
      <xdr:nvCxnSpPr>
        <xdr:cNvPr id="634" name="直線コネクタ 633"/>
        <xdr:cNvCxnSpPr/>
      </xdr:nvCxnSpPr>
      <xdr:spPr>
        <a:xfrm flipV="1">
          <a:off x="12814300" y="13389510"/>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144565</xdr:rowOff>
    </xdr:from>
    <xdr:to>
      <xdr:col>81</xdr:col>
      <xdr:colOff>101600</xdr:colOff>
      <xdr:row>78</xdr:row>
      <xdr:rowOff>74715</xdr:rowOff>
    </xdr:to>
    <xdr:sp macro="" textlink="">
      <xdr:nvSpPr>
        <xdr:cNvPr id="646" name="楕円 645"/>
        <xdr:cNvSpPr/>
      </xdr:nvSpPr>
      <xdr:spPr>
        <a:xfrm>
          <a:off x="15430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65842</xdr:rowOff>
    </xdr:from>
    <xdr:ext cx="378565" cy="259045"/>
    <xdr:sp macro="" textlink="">
      <xdr:nvSpPr>
        <xdr:cNvPr id="647" name="テキスト ボックス 646"/>
        <xdr:cNvSpPr txBox="1"/>
      </xdr:nvSpPr>
      <xdr:spPr>
        <a:xfrm>
          <a:off x="15292017" y="1343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141484</xdr:rowOff>
    </xdr:from>
    <xdr:to>
      <xdr:col>76</xdr:col>
      <xdr:colOff>165100</xdr:colOff>
      <xdr:row>78</xdr:row>
      <xdr:rowOff>71634</xdr:rowOff>
    </xdr:to>
    <xdr:sp macro="" textlink="">
      <xdr:nvSpPr>
        <xdr:cNvPr id="648" name="楕円 647"/>
        <xdr:cNvSpPr/>
      </xdr:nvSpPr>
      <xdr:spPr>
        <a:xfrm>
          <a:off x="14541500" y="133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62761</xdr:rowOff>
    </xdr:from>
    <xdr:ext cx="378565" cy="259045"/>
    <xdr:sp macro="" textlink="">
      <xdr:nvSpPr>
        <xdr:cNvPr id="649" name="テキスト ボックス 648"/>
        <xdr:cNvSpPr txBox="1"/>
      </xdr:nvSpPr>
      <xdr:spPr>
        <a:xfrm>
          <a:off x="14403017" y="134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137060</xdr:rowOff>
    </xdr:from>
    <xdr:to>
      <xdr:col>72</xdr:col>
      <xdr:colOff>38100</xdr:colOff>
      <xdr:row>78</xdr:row>
      <xdr:rowOff>67210</xdr:rowOff>
    </xdr:to>
    <xdr:sp macro="" textlink="">
      <xdr:nvSpPr>
        <xdr:cNvPr id="650" name="楕円 649"/>
        <xdr:cNvSpPr/>
      </xdr:nvSpPr>
      <xdr:spPr>
        <a:xfrm>
          <a:off x="13652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58337</xdr:rowOff>
    </xdr:from>
    <xdr:ext cx="469744" cy="259045"/>
    <xdr:sp macro="" textlink="">
      <xdr:nvSpPr>
        <xdr:cNvPr id="651" name="テキスト ボックス 650"/>
        <xdr:cNvSpPr txBox="1"/>
      </xdr:nvSpPr>
      <xdr:spPr>
        <a:xfrm>
          <a:off x="13468428" y="1343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145650</xdr:rowOff>
    </xdr:from>
    <xdr:to>
      <xdr:col>67</xdr:col>
      <xdr:colOff>101600</xdr:colOff>
      <xdr:row>78</xdr:row>
      <xdr:rowOff>75800</xdr:rowOff>
    </xdr:to>
    <xdr:sp macro="" textlink="">
      <xdr:nvSpPr>
        <xdr:cNvPr id="652" name="楕円 651"/>
        <xdr:cNvSpPr/>
      </xdr:nvSpPr>
      <xdr:spPr>
        <a:xfrm>
          <a:off x="12763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66927</xdr:rowOff>
    </xdr:from>
    <xdr:ext cx="313932" cy="259045"/>
    <xdr:sp macro="" textlink="">
      <xdr:nvSpPr>
        <xdr:cNvPr id="653" name="テキスト ボックス 652"/>
        <xdr:cNvSpPr txBox="1"/>
      </xdr:nvSpPr>
      <xdr:spPr>
        <a:xfrm>
          <a:off x="12657333" y="13440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42836</xdr:rowOff>
    </xdr:from>
    <xdr:to>
      <xdr:col>85</xdr:col>
      <xdr:colOff>127000</xdr:colOff>
      <xdr:row>98</xdr:row>
      <xdr:rowOff>43114</xdr:rowOff>
    </xdr:to>
    <xdr:cxnSp macro="">
      <xdr:nvCxnSpPr>
        <xdr:cNvPr id="684" name="直線コネクタ 683"/>
        <xdr:cNvCxnSpPr/>
      </xdr:nvCxnSpPr>
      <xdr:spPr>
        <a:xfrm flipV="1">
          <a:off x="15481300" y="1684493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43114</xdr:rowOff>
    </xdr:from>
    <xdr:to>
      <xdr:col>81</xdr:col>
      <xdr:colOff>50800</xdr:colOff>
      <xdr:row>98</xdr:row>
      <xdr:rowOff>61105</xdr:rowOff>
    </xdr:to>
    <xdr:cxnSp macro="">
      <xdr:nvCxnSpPr>
        <xdr:cNvPr id="687" name="直線コネクタ 686"/>
        <xdr:cNvCxnSpPr/>
      </xdr:nvCxnSpPr>
      <xdr:spPr>
        <a:xfrm flipV="1">
          <a:off x="14592300" y="16845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61105</xdr:rowOff>
    </xdr:from>
    <xdr:to>
      <xdr:col>76</xdr:col>
      <xdr:colOff>114300</xdr:colOff>
      <xdr:row>98</xdr:row>
      <xdr:rowOff>67362</xdr:rowOff>
    </xdr:to>
    <xdr:cxnSp macro="">
      <xdr:nvCxnSpPr>
        <xdr:cNvPr id="690" name="直線コネクタ 689"/>
        <xdr:cNvCxnSpPr/>
      </xdr:nvCxnSpPr>
      <xdr:spPr>
        <a:xfrm flipV="1">
          <a:off x="13703300" y="16863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66081</xdr:rowOff>
    </xdr:from>
    <xdr:to>
      <xdr:col>71</xdr:col>
      <xdr:colOff>177800</xdr:colOff>
      <xdr:row>98</xdr:row>
      <xdr:rowOff>67362</xdr:rowOff>
    </xdr:to>
    <xdr:cxnSp macro="">
      <xdr:nvCxnSpPr>
        <xdr:cNvPr id="693" name="直線コネクタ 692"/>
        <xdr:cNvCxnSpPr/>
      </xdr:nvCxnSpPr>
      <xdr:spPr>
        <a:xfrm>
          <a:off x="12814300" y="16868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163486</xdr:rowOff>
    </xdr:from>
    <xdr:to>
      <xdr:col>85</xdr:col>
      <xdr:colOff>177800</xdr:colOff>
      <xdr:row>98</xdr:row>
      <xdr:rowOff>93636</xdr:rowOff>
    </xdr:to>
    <xdr:sp macro="" textlink="">
      <xdr:nvSpPr>
        <xdr:cNvPr id="703" name="楕円 702"/>
        <xdr:cNvSpPr/>
      </xdr:nvSpPr>
      <xdr:spPr>
        <a:xfrm>
          <a:off x="16268700" y="167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141913</xdr:rowOff>
    </xdr:from>
    <xdr:ext cx="534377" cy="259045"/>
    <xdr:sp macro="" textlink="">
      <xdr:nvSpPr>
        <xdr:cNvPr id="704" name="公債費該当値テキスト"/>
        <xdr:cNvSpPr txBox="1"/>
      </xdr:nvSpPr>
      <xdr:spPr>
        <a:xfrm>
          <a:off x="16370300" y="167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163764</xdr:rowOff>
    </xdr:from>
    <xdr:to>
      <xdr:col>81</xdr:col>
      <xdr:colOff>101600</xdr:colOff>
      <xdr:row>98</xdr:row>
      <xdr:rowOff>93914</xdr:rowOff>
    </xdr:to>
    <xdr:sp macro="" textlink="">
      <xdr:nvSpPr>
        <xdr:cNvPr id="705" name="楕円 704"/>
        <xdr:cNvSpPr/>
      </xdr:nvSpPr>
      <xdr:spPr>
        <a:xfrm>
          <a:off x="15430500" y="167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85041</xdr:rowOff>
    </xdr:from>
    <xdr:ext cx="534377" cy="259045"/>
    <xdr:sp macro="" textlink="">
      <xdr:nvSpPr>
        <xdr:cNvPr id="706" name="テキスト ボックス 705"/>
        <xdr:cNvSpPr txBox="1"/>
      </xdr:nvSpPr>
      <xdr:spPr>
        <a:xfrm>
          <a:off x="15214111" y="168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10305</xdr:rowOff>
    </xdr:from>
    <xdr:to>
      <xdr:col>76</xdr:col>
      <xdr:colOff>165100</xdr:colOff>
      <xdr:row>98</xdr:row>
      <xdr:rowOff>111905</xdr:rowOff>
    </xdr:to>
    <xdr:sp macro="" textlink="">
      <xdr:nvSpPr>
        <xdr:cNvPr id="707" name="楕円 706"/>
        <xdr:cNvSpPr/>
      </xdr:nvSpPr>
      <xdr:spPr>
        <a:xfrm>
          <a:off x="14541500" y="168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103032</xdr:rowOff>
    </xdr:from>
    <xdr:ext cx="534377" cy="259045"/>
    <xdr:sp macro="" textlink="">
      <xdr:nvSpPr>
        <xdr:cNvPr id="708" name="テキスト ボックス 707"/>
        <xdr:cNvSpPr txBox="1"/>
      </xdr:nvSpPr>
      <xdr:spPr>
        <a:xfrm>
          <a:off x="14325111" y="169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16562</xdr:rowOff>
    </xdr:from>
    <xdr:to>
      <xdr:col>72</xdr:col>
      <xdr:colOff>38100</xdr:colOff>
      <xdr:row>98</xdr:row>
      <xdr:rowOff>118162</xdr:rowOff>
    </xdr:to>
    <xdr:sp macro="" textlink="">
      <xdr:nvSpPr>
        <xdr:cNvPr id="709" name="楕円 708"/>
        <xdr:cNvSpPr/>
      </xdr:nvSpPr>
      <xdr:spPr>
        <a:xfrm>
          <a:off x="13652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109289</xdr:rowOff>
    </xdr:from>
    <xdr:ext cx="534377" cy="259045"/>
    <xdr:sp macro="" textlink="">
      <xdr:nvSpPr>
        <xdr:cNvPr id="710" name="テキスト ボックス 709"/>
        <xdr:cNvSpPr txBox="1"/>
      </xdr:nvSpPr>
      <xdr:spPr>
        <a:xfrm>
          <a:off x="13436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15281</xdr:rowOff>
    </xdr:from>
    <xdr:to>
      <xdr:col>67</xdr:col>
      <xdr:colOff>101600</xdr:colOff>
      <xdr:row>98</xdr:row>
      <xdr:rowOff>116881</xdr:rowOff>
    </xdr:to>
    <xdr:sp macro="" textlink="">
      <xdr:nvSpPr>
        <xdr:cNvPr id="711" name="楕円 710"/>
        <xdr:cNvSpPr/>
      </xdr:nvSpPr>
      <xdr:spPr>
        <a:xfrm>
          <a:off x="127635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108008</xdr:rowOff>
    </xdr:from>
    <xdr:ext cx="534377" cy="259045"/>
    <xdr:sp macro="" textlink="">
      <xdr:nvSpPr>
        <xdr:cNvPr id="712" name="テキスト ボックス 711"/>
        <xdr:cNvSpPr txBox="1"/>
      </xdr:nvSpPr>
      <xdr:spPr>
        <a:xfrm>
          <a:off x="12547111" y="16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122784</xdr:rowOff>
    </xdr:from>
    <xdr:to>
      <xdr:col>116</xdr:col>
      <xdr:colOff>63500</xdr:colOff>
      <xdr:row>38</xdr:row>
      <xdr:rowOff>139700</xdr:rowOff>
    </xdr:to>
    <xdr:cxnSp macro="">
      <xdr:nvCxnSpPr>
        <xdr:cNvPr id="739" name="直線コネクタ 738"/>
        <xdr:cNvCxnSpPr/>
      </xdr:nvCxnSpPr>
      <xdr:spPr>
        <a:xfrm flipV="1">
          <a:off x="21323300" y="663788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53382</xdr:rowOff>
    </xdr:from>
    <xdr:ext cx="313932" cy="259045"/>
    <xdr:sp macro="" textlink="">
      <xdr:nvSpPr>
        <xdr:cNvPr id="740" name="諸支出金平均値テキスト"/>
        <xdr:cNvSpPr txBox="1"/>
      </xdr:nvSpPr>
      <xdr:spPr>
        <a:xfrm>
          <a:off x="22212300" y="6568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105181</xdr:rowOff>
    </xdr:from>
    <xdr:to>
      <xdr:col>102</xdr:col>
      <xdr:colOff>114300</xdr:colOff>
      <xdr:row>38</xdr:row>
      <xdr:rowOff>139700</xdr:rowOff>
    </xdr:to>
    <xdr:cxnSp macro="">
      <xdr:nvCxnSpPr>
        <xdr:cNvPr id="748" name="直線コネクタ 747"/>
        <xdr:cNvCxnSpPr/>
      </xdr:nvCxnSpPr>
      <xdr:spPr>
        <a:xfrm>
          <a:off x="18656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58" name="楕円 757"/>
        <xdr:cNvSpPr/>
      </xdr:nvSpPr>
      <xdr:spPr>
        <a:xfrm>
          <a:off x="22110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31361</xdr:rowOff>
    </xdr:from>
    <xdr:ext cx="313932" cy="259045"/>
    <xdr:sp macro="" textlink="">
      <xdr:nvSpPr>
        <xdr:cNvPr id="759" name="諸支出金該当値テキスト"/>
        <xdr:cNvSpPr txBox="1"/>
      </xdr:nvSpPr>
      <xdr:spPr>
        <a:xfrm>
          <a:off x="22212300" y="6375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54381</xdr:rowOff>
    </xdr:from>
    <xdr:to>
      <xdr:col>98</xdr:col>
      <xdr:colOff>38100</xdr:colOff>
      <xdr:row>38</xdr:row>
      <xdr:rowOff>155981</xdr:rowOff>
    </xdr:to>
    <xdr:sp macro="" textlink="">
      <xdr:nvSpPr>
        <xdr:cNvPr id="766" name="楕円 765"/>
        <xdr:cNvSpPr/>
      </xdr:nvSpPr>
      <xdr:spPr>
        <a:xfrm>
          <a:off x="18605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147108</xdr:rowOff>
    </xdr:from>
    <xdr:ext cx="378565" cy="259045"/>
    <xdr:sp macro="" textlink="">
      <xdr:nvSpPr>
        <xdr:cNvPr id="767" name="テキスト ボックス 766"/>
        <xdr:cNvSpPr txBox="1"/>
      </xdr:nvSpPr>
      <xdr:spPr>
        <a:xfrm>
          <a:off x="18467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87,361</a:t>
          </a:r>
          <a:r>
            <a:rPr kumimoji="1" lang="ja-JP" altLang="en-US" sz="1200">
              <a:latin typeface="ＭＳ Ｐゴシック" panose="020B0600070205080204" pitchFamily="50" charset="-128"/>
              <a:ea typeface="ＭＳ Ｐゴシック" panose="020B0600070205080204" pitchFamily="50" charset="-128"/>
            </a:rPr>
            <a:t>円減少しており、類似団体平均を</a:t>
          </a:r>
          <a:r>
            <a:rPr kumimoji="1" lang="en-US" altLang="ja-JP" sz="1200">
              <a:latin typeface="ＭＳ Ｐゴシック" panose="020B0600070205080204" pitchFamily="50" charset="-128"/>
              <a:ea typeface="ＭＳ Ｐゴシック" panose="020B0600070205080204" pitchFamily="50" charset="-128"/>
            </a:rPr>
            <a:t>16,542</a:t>
          </a:r>
          <a:r>
            <a:rPr kumimoji="1" lang="ja-JP" altLang="en-US" sz="1200">
              <a:latin typeface="ＭＳ Ｐゴシック" panose="020B0600070205080204" pitchFamily="50" charset="-128"/>
              <a:ea typeface="ＭＳ Ｐゴシック" panose="020B0600070205080204" pitchFamily="50" charset="-128"/>
            </a:rPr>
            <a:t>円下回っている。令和２年度に実施した特別定額給付金給付事業や防犯灯ＬＥＤ化事業などの皆減が主な要因である。</a:t>
          </a:r>
        </a:p>
        <a:p>
          <a:r>
            <a:rPr kumimoji="1" lang="ja-JP" altLang="en-US" sz="1200">
              <a:latin typeface="ＭＳ Ｐゴシック" panose="020B0600070205080204" pitchFamily="50" charset="-128"/>
              <a:ea typeface="ＭＳ Ｐゴシック" panose="020B0600070205080204" pitchFamily="50" charset="-128"/>
            </a:rPr>
            <a:t>　民生費の住民一人当たりコストは、前年度より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40,128</a:t>
          </a:r>
          <a:r>
            <a:rPr kumimoji="1" lang="ja-JP" altLang="en-US" sz="1200">
              <a:latin typeface="ＭＳ Ｐゴシック" panose="020B0600070205080204" pitchFamily="50" charset="-128"/>
              <a:ea typeface="ＭＳ Ｐゴシック" panose="020B0600070205080204" pitchFamily="50" charset="-128"/>
            </a:rPr>
            <a:t>円増加しており、類似団体平均を</a:t>
          </a:r>
          <a:r>
            <a:rPr kumimoji="1" lang="en-US" altLang="ja-JP" sz="1200">
              <a:latin typeface="ＭＳ Ｐゴシック" panose="020B0600070205080204" pitchFamily="50" charset="-128"/>
              <a:ea typeface="ＭＳ Ｐゴシック" panose="020B0600070205080204" pitchFamily="50" charset="-128"/>
            </a:rPr>
            <a:t>11,529</a:t>
          </a:r>
          <a:r>
            <a:rPr kumimoji="1" lang="ja-JP" altLang="en-US" sz="1200">
              <a:latin typeface="ＭＳ Ｐゴシック" panose="020B0600070205080204" pitchFamily="50" charset="-128"/>
              <a:ea typeface="ＭＳ Ｐゴシック" panose="020B0600070205080204" pitchFamily="50" charset="-128"/>
            </a:rPr>
            <a:t>円上回っている。子育て世帯等臨時特別支援事業や住民税非課税世帯等臨時特別給付金給付事業など新型コロナウイルス感染症対策のための給付事業の実施が大きく影響している。</a:t>
          </a:r>
        </a:p>
        <a:p>
          <a:r>
            <a:rPr kumimoji="1" lang="ja-JP" altLang="en-US" sz="1200">
              <a:latin typeface="ＭＳ Ｐゴシック" panose="020B0600070205080204" pitchFamily="50" charset="-128"/>
              <a:ea typeface="ＭＳ Ｐゴシック" panose="020B0600070205080204" pitchFamily="50" charset="-128"/>
            </a:rPr>
            <a:t>　衛生費の住民一人当たりコストは、前年度より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7,997</a:t>
          </a:r>
          <a:r>
            <a:rPr kumimoji="1" lang="ja-JP" altLang="en-US" sz="1200">
              <a:latin typeface="ＭＳ Ｐゴシック" panose="020B0600070205080204" pitchFamily="50" charset="-128"/>
              <a:ea typeface="ＭＳ Ｐゴシック" panose="020B0600070205080204" pitchFamily="50" charset="-128"/>
            </a:rPr>
            <a:t>円増加しているものの、類似団体平均を</a:t>
          </a:r>
          <a:r>
            <a:rPr kumimoji="1" lang="en-US" altLang="ja-JP" sz="1200">
              <a:latin typeface="ＭＳ Ｐゴシック" panose="020B0600070205080204" pitchFamily="50" charset="-128"/>
              <a:ea typeface="ＭＳ Ｐゴシック" panose="020B0600070205080204" pitchFamily="50" charset="-128"/>
            </a:rPr>
            <a:t>9,342</a:t>
          </a:r>
          <a:r>
            <a:rPr kumimoji="1" lang="ja-JP" altLang="en-US" sz="1200">
              <a:latin typeface="ＭＳ Ｐゴシック" panose="020B0600070205080204" pitchFamily="50" charset="-128"/>
              <a:ea typeface="ＭＳ Ｐゴシック" panose="020B0600070205080204" pitchFamily="50" charset="-128"/>
            </a:rPr>
            <a:t>円下回っている。前年度との比較し増加した主な要因は、新型コロナウイルスワクチン接種事業として１、２回目接種を実施したほか、旧ごみ処理施設解体のため広域圏（清掃総務費）負担金の増が挙げられる。</a:t>
          </a:r>
        </a:p>
        <a:p>
          <a:r>
            <a:rPr kumimoji="1" lang="ja-JP" altLang="en-US" sz="1200">
              <a:latin typeface="ＭＳ Ｐゴシック" panose="020B0600070205080204" pitchFamily="50" charset="-128"/>
              <a:ea typeface="ＭＳ Ｐゴシック" panose="020B0600070205080204" pitchFamily="50" charset="-128"/>
            </a:rPr>
            <a:t>　消防費の住民一人当たりコストは、前年度より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12,741</a:t>
          </a:r>
          <a:r>
            <a:rPr kumimoji="1" lang="ja-JP" altLang="en-US" sz="1200">
              <a:latin typeface="ＭＳ Ｐゴシック" panose="020B0600070205080204" pitchFamily="50" charset="-128"/>
              <a:ea typeface="ＭＳ Ｐゴシック" panose="020B0600070205080204" pitchFamily="50" charset="-128"/>
            </a:rPr>
            <a:t>円減少しており、類似団体平均を</a:t>
          </a:r>
          <a:r>
            <a:rPr kumimoji="1" lang="en-US" altLang="ja-JP" sz="1200">
              <a:latin typeface="ＭＳ Ｐゴシック" panose="020B0600070205080204" pitchFamily="50" charset="-128"/>
              <a:ea typeface="ＭＳ Ｐゴシック" panose="020B0600070205080204" pitchFamily="50" charset="-128"/>
            </a:rPr>
            <a:t>1,562</a:t>
          </a:r>
          <a:r>
            <a:rPr kumimoji="1" lang="ja-JP" altLang="en-US" sz="1200">
              <a:latin typeface="ＭＳ Ｐゴシック" panose="020B0600070205080204" pitchFamily="50" charset="-128"/>
              <a:ea typeface="ＭＳ Ｐゴシック" panose="020B0600070205080204" pitchFamily="50" charset="-128"/>
            </a:rPr>
            <a:t>円上回っている。これは令和２年度に実施した防災行政無線整備に係る災害時等情報伝達体制整備事業の皆減や旧消防庁舎解体事業に伴う広域圏（常備消防費）負担金が減少したことなどが主な要因である。</a:t>
          </a:r>
        </a:p>
        <a:p>
          <a:r>
            <a:rPr kumimoji="1" lang="ja-JP" altLang="en-US" sz="1200">
              <a:latin typeface="ＭＳ Ｐゴシック" panose="020B0600070205080204" pitchFamily="50" charset="-128"/>
              <a:ea typeface="ＭＳ Ｐゴシック" panose="020B0600070205080204" pitchFamily="50" charset="-128"/>
            </a:rPr>
            <a:t>　今後も大型の新規事業を実施するにあたっては事業効果や内容の精査を徹底し、地方債や補助金の活用により、負担の平準化と経費の削減を図る。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a:t>
          </a:r>
          <a:r>
            <a:rPr kumimoji="1" lang="en-US" altLang="ja-JP" sz="1100">
              <a:latin typeface="ＭＳ ゴシック" pitchFamily="49" charset="-128"/>
              <a:ea typeface="ＭＳ ゴシック" pitchFamily="49" charset="-128"/>
            </a:rPr>
            <a:t>601,161</a:t>
          </a:r>
          <a:r>
            <a:rPr kumimoji="1" lang="ja-JP" altLang="en-US" sz="1100">
              <a:latin typeface="ＭＳ ゴシック" pitchFamily="49" charset="-128"/>
              <a:ea typeface="ＭＳ ゴシック" pitchFamily="49" charset="-128"/>
            </a:rPr>
            <a:t>千円の積立てに対して</a:t>
          </a:r>
          <a:r>
            <a:rPr kumimoji="1" lang="en-US" altLang="ja-JP" sz="1100">
              <a:latin typeface="ＭＳ ゴシック" pitchFamily="49" charset="-128"/>
              <a:ea typeface="ＭＳ ゴシック" pitchFamily="49" charset="-128"/>
            </a:rPr>
            <a:t>423,239</a:t>
          </a:r>
          <a:r>
            <a:rPr kumimoji="1" lang="ja-JP" altLang="en-US" sz="1100">
              <a:latin typeface="ＭＳ ゴシック" pitchFamily="49" charset="-128"/>
              <a:ea typeface="ＭＳ ゴシック" pitchFamily="49" charset="-128"/>
            </a:rPr>
            <a:t>千円の取崩しであったことから、残高は</a:t>
          </a:r>
          <a:r>
            <a:rPr kumimoji="1" lang="en-US" altLang="ja-JP" sz="1100">
              <a:latin typeface="ＭＳ ゴシック" pitchFamily="49" charset="-128"/>
              <a:ea typeface="ＭＳ ゴシック" pitchFamily="49" charset="-128"/>
            </a:rPr>
            <a:t>177,922</a:t>
          </a:r>
          <a:r>
            <a:rPr kumimoji="1" lang="ja-JP" altLang="en-US" sz="1100">
              <a:latin typeface="ＭＳ ゴシック" pitchFamily="49" charset="-128"/>
              <a:ea typeface="ＭＳ ゴシック" pitchFamily="49" charset="-128"/>
            </a:rPr>
            <a:t>千円増加して</a:t>
          </a:r>
          <a:r>
            <a:rPr kumimoji="1" lang="en-US" altLang="ja-JP" sz="1100">
              <a:latin typeface="ＭＳ ゴシック" pitchFamily="49" charset="-128"/>
              <a:ea typeface="ＭＳ ゴシック" pitchFamily="49" charset="-128"/>
            </a:rPr>
            <a:t>4,951,938</a:t>
          </a:r>
          <a:r>
            <a:rPr kumimoji="1" lang="ja-JP" altLang="en-US" sz="1100">
              <a:latin typeface="ＭＳ ゴシック" pitchFamily="49" charset="-128"/>
              <a:ea typeface="ＭＳ ゴシック" pitchFamily="49" charset="-128"/>
            </a:rPr>
            <a:t>千円となった。今後は公共施設の長寿命化に係る対応等により多額の財政負担が必要になるため、普通会計総額の１割以上を維持するよう計画的な財政運営を行っていく。</a:t>
          </a:r>
        </a:p>
        <a:p>
          <a:r>
            <a:rPr kumimoji="1" lang="ja-JP" altLang="en-US" sz="1100">
              <a:latin typeface="ＭＳ ゴシック" pitchFamily="49" charset="-128"/>
              <a:ea typeface="ＭＳ ゴシック" pitchFamily="49" charset="-128"/>
            </a:rPr>
            <a:t>　実質単年度収支については、財政調整基金の積立額が取崩額を上回ったものの、市税の大幅な減収等により単年度収支が</a:t>
          </a:r>
          <a:r>
            <a:rPr kumimoji="1" lang="en-US" altLang="ja-JP" sz="1100">
              <a:latin typeface="ＭＳ ゴシック" pitchFamily="49" charset="-128"/>
              <a:ea typeface="ＭＳ ゴシック" pitchFamily="49" charset="-128"/>
            </a:rPr>
            <a:t>447,835</a:t>
          </a:r>
          <a:r>
            <a:rPr kumimoji="1" lang="ja-JP" altLang="en-US" sz="1100">
              <a:latin typeface="ＭＳ ゴシック" pitchFamily="49" charset="-128"/>
              <a:ea typeface="ＭＳ ゴシック" pitchFamily="49" charset="-128"/>
            </a:rPr>
            <a:t>千円の赤字となり、前年度より</a:t>
          </a:r>
          <a:r>
            <a:rPr kumimoji="1" lang="en-US" altLang="ja-JP" sz="1100">
              <a:latin typeface="ＭＳ ゴシック" pitchFamily="49" charset="-128"/>
              <a:ea typeface="ＭＳ ゴシック" pitchFamily="49" charset="-128"/>
            </a:rPr>
            <a:t>2.20</a:t>
          </a:r>
          <a:r>
            <a:rPr kumimoji="1" lang="ja-JP" altLang="en-US" sz="1100">
              <a:latin typeface="ＭＳ ゴシック" pitchFamily="49" charset="-128"/>
              <a:ea typeface="ＭＳ ゴシック" pitchFamily="49" charset="-128"/>
            </a:rPr>
            <a:t>ポイント減少している。</a:t>
          </a:r>
        </a:p>
        <a:p>
          <a:r>
            <a:rPr kumimoji="1" lang="ja-JP" altLang="en-US" sz="1100">
              <a:latin typeface="ＭＳ ゴシック" pitchFamily="49" charset="-128"/>
              <a:ea typeface="ＭＳ ゴシック" pitchFamily="49" charset="-128"/>
            </a:rPr>
            <a:t>　今後も湯沢市経営戦略に基づいた行財政運営を進め、財政調整基金の取崩しを可能な限り減少させるとともに、減債基金を活用した地方債の繰上償還についても検討し実質単年度収支の増加を図る。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一般会計においては、市税の大幅な減収等により、実質収支が前年度比で</a:t>
          </a:r>
          <a:r>
            <a:rPr kumimoji="1" lang="en-US" altLang="ja-JP" sz="1400">
              <a:latin typeface="ＭＳ ゴシック" pitchFamily="49" charset="-128"/>
              <a:ea typeface="ＭＳ ゴシック" pitchFamily="49" charset="-128"/>
            </a:rPr>
            <a:t>673</a:t>
          </a:r>
          <a:r>
            <a:rPr kumimoji="1" lang="ja-JP" altLang="en-US" sz="1400">
              <a:latin typeface="ＭＳ ゴシック" pitchFamily="49" charset="-128"/>
              <a:ea typeface="ＭＳ ゴシック" pitchFamily="49" charset="-128"/>
            </a:rPr>
            <a:t>百万円減少したことが黒字額の減少へとつながった。</a:t>
          </a:r>
        </a:p>
        <a:p>
          <a:r>
            <a:rPr kumimoji="1" lang="ja-JP" altLang="en-US" sz="1400">
              <a:latin typeface="ＭＳ ゴシック" pitchFamily="49" charset="-128"/>
              <a:ea typeface="ＭＳ ゴシック" pitchFamily="49" charset="-128"/>
            </a:rPr>
            <a:t>　水道事業会計及び下水道事業会計においては、既発債の償還が順次終了してきていることや、新規借入れの抑制等により、資金剰余額が前年度比でどちらも</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百万円増加したことが黒字額の増加へとつながった。</a:t>
          </a:r>
        </a:p>
        <a:p>
          <a:r>
            <a:rPr kumimoji="1" lang="ja-JP" altLang="en-US" sz="1400">
              <a:latin typeface="ＭＳ ゴシック" pitchFamily="49" charset="-128"/>
              <a:ea typeface="ＭＳ ゴシック" pitchFamily="49" charset="-128"/>
            </a:rPr>
            <a:t>　全会計において赤字は発生していないが、今後、人口減少による市税や料金収入の減少や、設備の老朽化が見込まれることも踏まえて、各会計で適正な財政運営や企業経営に努める。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2078_&#28271;&#2781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84.4</v>
          </cell>
          <cell r="BX51">
            <v>87.7</v>
          </cell>
          <cell r="CF51">
            <v>90.9</v>
          </cell>
          <cell r="CN51">
            <v>80.099999999999994</v>
          </cell>
          <cell r="CV51">
            <v>63.5</v>
          </cell>
        </row>
        <row r="53">
          <cell r="BP53">
            <v>54.3</v>
          </cell>
          <cell r="BX53">
            <v>55.5</v>
          </cell>
          <cell r="CF53">
            <v>57.3</v>
          </cell>
          <cell r="CN53">
            <v>58.7</v>
          </cell>
          <cell r="CV53">
            <v>61</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84.4</v>
          </cell>
          <cell r="BX73">
            <v>87.7</v>
          </cell>
          <cell r="CF73">
            <v>90.9</v>
          </cell>
          <cell r="CN73">
            <v>80.099999999999994</v>
          </cell>
          <cell r="CV73">
            <v>63.5</v>
          </cell>
        </row>
        <row r="75">
          <cell r="BP75">
            <v>11.6</v>
          </cell>
          <cell r="BX75">
            <v>12</v>
          </cell>
          <cell r="CF75">
            <v>12.4</v>
          </cell>
          <cell r="CN75">
            <v>12.4</v>
          </cell>
          <cell r="CV75">
            <v>12.4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78</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79</v>
      </c>
      <c r="C2" s="179"/>
      <c r="D2" s="180"/>
    </row>
    <row r="3" spans="1:119" ht="18.75" customHeight="1" thickBot="1" x14ac:dyDescent="0.2">
      <c r="A3" s="178"/>
      <c r="B3" s="383" t="s">
        <v>80</v>
      </c>
      <c r="C3" s="384"/>
      <c r="D3" s="384"/>
      <c r="E3" s="385"/>
      <c r="F3" s="385"/>
      <c r="G3" s="385"/>
      <c r="H3" s="385"/>
      <c r="I3" s="385"/>
      <c r="J3" s="385"/>
      <c r="K3" s="385"/>
      <c r="L3" s="385" t="s">
        <v>81</v>
      </c>
      <c r="M3" s="385"/>
      <c r="N3" s="385"/>
      <c r="O3" s="385"/>
      <c r="P3" s="385"/>
      <c r="Q3" s="385"/>
      <c r="R3" s="392"/>
      <c r="S3" s="392"/>
      <c r="T3" s="392"/>
      <c r="U3" s="392"/>
      <c r="V3" s="393"/>
      <c r="W3" s="367" t="s">
        <v>82</v>
      </c>
      <c r="X3" s="368"/>
      <c r="Y3" s="368"/>
      <c r="Z3" s="368"/>
      <c r="AA3" s="368"/>
      <c r="AB3" s="384"/>
      <c r="AC3" s="392" t="s">
        <v>83</v>
      </c>
      <c r="AD3" s="368"/>
      <c r="AE3" s="368"/>
      <c r="AF3" s="368"/>
      <c r="AG3" s="368"/>
      <c r="AH3" s="368"/>
      <c r="AI3" s="368"/>
      <c r="AJ3" s="368"/>
      <c r="AK3" s="368"/>
      <c r="AL3" s="369"/>
      <c r="AM3" s="367" t="s">
        <v>84</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85</v>
      </c>
      <c r="BO3" s="368"/>
      <c r="BP3" s="368"/>
      <c r="BQ3" s="368"/>
      <c r="BR3" s="368"/>
      <c r="BS3" s="368"/>
      <c r="BT3" s="368"/>
      <c r="BU3" s="369"/>
      <c r="BV3" s="367" t="s">
        <v>86</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87</v>
      </c>
      <c r="CU3" s="368"/>
      <c r="CV3" s="368"/>
      <c r="CW3" s="368"/>
      <c r="CX3" s="368"/>
      <c r="CY3" s="368"/>
      <c r="CZ3" s="368"/>
      <c r="DA3" s="369"/>
      <c r="DB3" s="367" t="s">
        <v>88</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89</v>
      </c>
      <c r="AZ4" s="371"/>
      <c r="BA4" s="371"/>
      <c r="BB4" s="371"/>
      <c r="BC4" s="371"/>
      <c r="BD4" s="371"/>
      <c r="BE4" s="371"/>
      <c r="BF4" s="371"/>
      <c r="BG4" s="371"/>
      <c r="BH4" s="371"/>
      <c r="BI4" s="371"/>
      <c r="BJ4" s="371"/>
      <c r="BK4" s="371"/>
      <c r="BL4" s="371"/>
      <c r="BM4" s="372"/>
      <c r="BN4" s="373">
        <v>31710216</v>
      </c>
      <c r="BO4" s="374"/>
      <c r="BP4" s="374"/>
      <c r="BQ4" s="374"/>
      <c r="BR4" s="374"/>
      <c r="BS4" s="374"/>
      <c r="BT4" s="374"/>
      <c r="BU4" s="375"/>
      <c r="BV4" s="373">
        <v>34993006</v>
      </c>
      <c r="BW4" s="374"/>
      <c r="BX4" s="374"/>
      <c r="BY4" s="374"/>
      <c r="BZ4" s="374"/>
      <c r="CA4" s="374"/>
      <c r="CB4" s="374"/>
      <c r="CC4" s="375"/>
      <c r="CD4" s="376" t="s">
        <v>90</v>
      </c>
      <c r="CE4" s="377"/>
      <c r="CF4" s="377"/>
      <c r="CG4" s="377"/>
      <c r="CH4" s="377"/>
      <c r="CI4" s="377"/>
      <c r="CJ4" s="377"/>
      <c r="CK4" s="377"/>
      <c r="CL4" s="377"/>
      <c r="CM4" s="377"/>
      <c r="CN4" s="377"/>
      <c r="CO4" s="377"/>
      <c r="CP4" s="377"/>
      <c r="CQ4" s="377"/>
      <c r="CR4" s="377"/>
      <c r="CS4" s="378"/>
      <c r="CT4" s="379">
        <v>4.7</v>
      </c>
      <c r="CU4" s="380"/>
      <c r="CV4" s="380"/>
      <c r="CW4" s="380"/>
      <c r="CX4" s="380"/>
      <c r="CY4" s="380"/>
      <c r="CZ4" s="380"/>
      <c r="DA4" s="381"/>
      <c r="DB4" s="379">
        <v>7.6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91</v>
      </c>
      <c r="AN5" s="440"/>
      <c r="AO5" s="440"/>
      <c r="AP5" s="440"/>
      <c r="AQ5" s="440"/>
      <c r="AR5" s="440"/>
      <c r="AS5" s="440"/>
      <c r="AT5" s="441"/>
      <c r="AU5" s="442" t="s">
        <v>92</v>
      </c>
      <c r="AV5" s="443"/>
      <c r="AW5" s="443"/>
      <c r="AX5" s="443"/>
      <c r="AY5" s="444" t="s">
        <v>93</v>
      </c>
      <c r="AZ5" s="445"/>
      <c r="BA5" s="445"/>
      <c r="BB5" s="445"/>
      <c r="BC5" s="445"/>
      <c r="BD5" s="445"/>
      <c r="BE5" s="445"/>
      <c r="BF5" s="445"/>
      <c r="BG5" s="445"/>
      <c r="BH5" s="445"/>
      <c r="BI5" s="445"/>
      <c r="BJ5" s="445"/>
      <c r="BK5" s="445"/>
      <c r="BL5" s="445"/>
      <c r="BM5" s="446"/>
      <c r="BN5" s="410">
        <v>30905028</v>
      </c>
      <c r="BO5" s="411"/>
      <c r="BP5" s="411"/>
      <c r="BQ5" s="411"/>
      <c r="BR5" s="411"/>
      <c r="BS5" s="411"/>
      <c r="BT5" s="411"/>
      <c r="BU5" s="412"/>
      <c r="BV5" s="410">
        <v>33547446</v>
      </c>
      <c r="BW5" s="411"/>
      <c r="BX5" s="411"/>
      <c r="BY5" s="411"/>
      <c r="BZ5" s="411"/>
      <c r="CA5" s="411"/>
      <c r="CB5" s="411"/>
      <c r="CC5" s="412"/>
      <c r="CD5" s="413" t="s">
        <v>94</v>
      </c>
      <c r="CE5" s="414"/>
      <c r="CF5" s="414"/>
      <c r="CG5" s="414"/>
      <c r="CH5" s="414"/>
      <c r="CI5" s="414"/>
      <c r="CJ5" s="414"/>
      <c r="CK5" s="414"/>
      <c r="CL5" s="414"/>
      <c r="CM5" s="414"/>
      <c r="CN5" s="414"/>
      <c r="CO5" s="414"/>
      <c r="CP5" s="414"/>
      <c r="CQ5" s="414"/>
      <c r="CR5" s="414"/>
      <c r="CS5" s="415"/>
      <c r="CT5" s="407">
        <v>92.9</v>
      </c>
      <c r="CU5" s="408"/>
      <c r="CV5" s="408"/>
      <c r="CW5" s="408"/>
      <c r="CX5" s="408"/>
      <c r="CY5" s="408"/>
      <c r="CZ5" s="408"/>
      <c r="DA5" s="409"/>
      <c r="DB5" s="407">
        <v>94.4</v>
      </c>
      <c r="DC5" s="408"/>
      <c r="DD5" s="408"/>
      <c r="DE5" s="408"/>
      <c r="DF5" s="408"/>
      <c r="DG5" s="408"/>
      <c r="DH5" s="408"/>
      <c r="DI5" s="409"/>
    </row>
    <row r="6" spans="1:119" ht="18.75" customHeight="1" x14ac:dyDescent="0.15">
      <c r="A6" s="178"/>
      <c r="B6" s="416" t="s">
        <v>95</v>
      </c>
      <c r="C6" s="417"/>
      <c r="D6" s="417"/>
      <c r="E6" s="418"/>
      <c r="F6" s="418"/>
      <c r="G6" s="418"/>
      <c r="H6" s="418"/>
      <c r="I6" s="418"/>
      <c r="J6" s="418"/>
      <c r="K6" s="418"/>
      <c r="L6" s="418" t="s">
        <v>96</v>
      </c>
      <c r="M6" s="418"/>
      <c r="N6" s="418"/>
      <c r="O6" s="418"/>
      <c r="P6" s="418"/>
      <c r="Q6" s="418"/>
      <c r="R6" s="422"/>
      <c r="S6" s="422"/>
      <c r="T6" s="422"/>
      <c r="U6" s="422"/>
      <c r="V6" s="423"/>
      <c r="W6" s="426" t="s">
        <v>97</v>
      </c>
      <c r="X6" s="427"/>
      <c r="Y6" s="427"/>
      <c r="Z6" s="427"/>
      <c r="AA6" s="427"/>
      <c r="AB6" s="417"/>
      <c r="AC6" s="430" t="s">
        <v>98</v>
      </c>
      <c r="AD6" s="431"/>
      <c r="AE6" s="431"/>
      <c r="AF6" s="431"/>
      <c r="AG6" s="431"/>
      <c r="AH6" s="431"/>
      <c r="AI6" s="431"/>
      <c r="AJ6" s="431"/>
      <c r="AK6" s="431"/>
      <c r="AL6" s="432"/>
      <c r="AM6" s="439" t="s">
        <v>99</v>
      </c>
      <c r="AN6" s="440"/>
      <c r="AO6" s="440"/>
      <c r="AP6" s="440"/>
      <c r="AQ6" s="440"/>
      <c r="AR6" s="440"/>
      <c r="AS6" s="440"/>
      <c r="AT6" s="441"/>
      <c r="AU6" s="442" t="s">
        <v>92</v>
      </c>
      <c r="AV6" s="443"/>
      <c r="AW6" s="443"/>
      <c r="AX6" s="443"/>
      <c r="AY6" s="444" t="s">
        <v>100</v>
      </c>
      <c r="AZ6" s="445"/>
      <c r="BA6" s="445"/>
      <c r="BB6" s="445"/>
      <c r="BC6" s="445"/>
      <c r="BD6" s="445"/>
      <c r="BE6" s="445"/>
      <c r="BF6" s="445"/>
      <c r="BG6" s="445"/>
      <c r="BH6" s="445"/>
      <c r="BI6" s="445"/>
      <c r="BJ6" s="445"/>
      <c r="BK6" s="445"/>
      <c r="BL6" s="445"/>
      <c r="BM6" s="446"/>
      <c r="BN6" s="410">
        <v>805188</v>
      </c>
      <c r="BO6" s="411"/>
      <c r="BP6" s="411"/>
      <c r="BQ6" s="411"/>
      <c r="BR6" s="411"/>
      <c r="BS6" s="411"/>
      <c r="BT6" s="411"/>
      <c r="BU6" s="412"/>
      <c r="BV6" s="410">
        <v>1445560</v>
      </c>
      <c r="BW6" s="411"/>
      <c r="BX6" s="411"/>
      <c r="BY6" s="411"/>
      <c r="BZ6" s="411"/>
      <c r="CA6" s="411"/>
      <c r="CB6" s="411"/>
      <c r="CC6" s="412"/>
      <c r="CD6" s="413" t="s">
        <v>101</v>
      </c>
      <c r="CE6" s="414"/>
      <c r="CF6" s="414"/>
      <c r="CG6" s="414"/>
      <c r="CH6" s="414"/>
      <c r="CI6" s="414"/>
      <c r="CJ6" s="414"/>
      <c r="CK6" s="414"/>
      <c r="CL6" s="414"/>
      <c r="CM6" s="414"/>
      <c r="CN6" s="414"/>
      <c r="CO6" s="414"/>
      <c r="CP6" s="414"/>
      <c r="CQ6" s="414"/>
      <c r="CR6" s="414"/>
      <c r="CS6" s="415"/>
      <c r="CT6" s="447">
        <v>95.5</v>
      </c>
      <c r="CU6" s="448"/>
      <c r="CV6" s="448"/>
      <c r="CW6" s="448"/>
      <c r="CX6" s="448"/>
      <c r="CY6" s="448"/>
      <c r="CZ6" s="448"/>
      <c r="DA6" s="449"/>
      <c r="DB6" s="447">
        <v>97.8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102</v>
      </c>
      <c r="AN7" s="440"/>
      <c r="AO7" s="440"/>
      <c r="AP7" s="440"/>
      <c r="AQ7" s="440"/>
      <c r="AR7" s="440"/>
      <c r="AS7" s="440"/>
      <c r="AT7" s="441"/>
      <c r="AU7" s="442" t="s">
        <v>103</v>
      </c>
      <c r="AV7" s="443"/>
      <c r="AW7" s="443"/>
      <c r="AX7" s="443"/>
      <c r="AY7" s="444" t="s">
        <v>104</v>
      </c>
      <c r="AZ7" s="445"/>
      <c r="BA7" s="445"/>
      <c r="BB7" s="445"/>
      <c r="BC7" s="445"/>
      <c r="BD7" s="445"/>
      <c r="BE7" s="445"/>
      <c r="BF7" s="445"/>
      <c r="BG7" s="445"/>
      <c r="BH7" s="445"/>
      <c r="BI7" s="445"/>
      <c r="BJ7" s="445"/>
      <c r="BK7" s="445"/>
      <c r="BL7" s="445"/>
      <c r="BM7" s="446"/>
      <c r="BN7" s="410">
        <v>46591</v>
      </c>
      <c r="BO7" s="411"/>
      <c r="BP7" s="411"/>
      <c r="BQ7" s="411"/>
      <c r="BR7" s="411"/>
      <c r="BS7" s="411"/>
      <c r="BT7" s="411"/>
      <c r="BU7" s="412"/>
      <c r="BV7" s="410">
        <v>239127</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16144409</v>
      </c>
      <c r="CU7" s="411"/>
      <c r="CV7" s="411"/>
      <c r="CW7" s="411"/>
      <c r="CX7" s="411"/>
      <c r="CY7" s="411"/>
      <c r="CZ7" s="411"/>
      <c r="DA7" s="412"/>
      <c r="DB7" s="410">
        <v>15820408</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107</v>
      </c>
      <c r="AV8" s="443"/>
      <c r="AW8" s="443"/>
      <c r="AX8" s="443"/>
      <c r="AY8" s="444" t="s">
        <v>108</v>
      </c>
      <c r="AZ8" s="445"/>
      <c r="BA8" s="445"/>
      <c r="BB8" s="445"/>
      <c r="BC8" s="445"/>
      <c r="BD8" s="445"/>
      <c r="BE8" s="445"/>
      <c r="BF8" s="445"/>
      <c r="BG8" s="445"/>
      <c r="BH8" s="445"/>
      <c r="BI8" s="445"/>
      <c r="BJ8" s="445"/>
      <c r="BK8" s="445"/>
      <c r="BL8" s="445"/>
      <c r="BM8" s="446"/>
      <c r="BN8" s="410">
        <v>758597</v>
      </c>
      <c r="BO8" s="411"/>
      <c r="BP8" s="411"/>
      <c r="BQ8" s="411"/>
      <c r="BR8" s="411"/>
      <c r="BS8" s="411"/>
      <c r="BT8" s="411"/>
      <c r="BU8" s="412"/>
      <c r="BV8" s="410">
        <v>1206433</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0.31</v>
      </c>
      <c r="CU8" s="451"/>
      <c r="CV8" s="451"/>
      <c r="CW8" s="451"/>
      <c r="CX8" s="451"/>
      <c r="CY8" s="451"/>
      <c r="CZ8" s="451"/>
      <c r="DA8" s="452"/>
      <c r="DB8" s="450">
        <v>0.31</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42091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-447835</v>
      </c>
      <c r="BO9" s="411"/>
      <c r="BP9" s="411"/>
      <c r="BQ9" s="411"/>
      <c r="BR9" s="411"/>
      <c r="BS9" s="411"/>
      <c r="BT9" s="411"/>
      <c r="BU9" s="412"/>
      <c r="BV9" s="410">
        <v>246027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14</v>
      </c>
      <c r="CU9" s="408"/>
      <c r="CV9" s="408"/>
      <c r="CW9" s="408"/>
      <c r="CX9" s="408"/>
      <c r="CY9" s="408"/>
      <c r="CZ9" s="408"/>
      <c r="DA9" s="409"/>
      <c r="DB9" s="407">
        <v>14.8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46613</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601161</v>
      </c>
      <c r="BO10" s="411"/>
      <c r="BP10" s="411"/>
      <c r="BQ10" s="411"/>
      <c r="BR10" s="411"/>
      <c r="BS10" s="411"/>
      <c r="BT10" s="411"/>
      <c r="BU10" s="412"/>
      <c r="BV10" s="410">
        <v>474707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119</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42450</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423239</v>
      </c>
      <c r="BO12" s="411"/>
      <c r="BP12" s="411"/>
      <c r="BQ12" s="411"/>
      <c r="BR12" s="411"/>
      <c r="BS12" s="411"/>
      <c r="BT12" s="411"/>
      <c r="BU12" s="412"/>
      <c r="BV12" s="410">
        <v>636169</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42326</v>
      </c>
      <c r="S13" s="495"/>
      <c r="T13" s="495"/>
      <c r="U13" s="495"/>
      <c r="V13" s="496"/>
      <c r="W13" s="426" t="s">
        <v>139</v>
      </c>
      <c r="X13" s="427"/>
      <c r="Y13" s="427"/>
      <c r="Z13" s="427"/>
      <c r="AA13" s="427"/>
      <c r="AB13" s="417"/>
      <c r="AC13" s="461">
        <v>2532</v>
      </c>
      <c r="AD13" s="462"/>
      <c r="AE13" s="462"/>
      <c r="AF13" s="462"/>
      <c r="AG13" s="504"/>
      <c r="AH13" s="461">
        <v>2839</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-269913</v>
      </c>
      <c r="BO13" s="411"/>
      <c r="BP13" s="411"/>
      <c r="BQ13" s="411"/>
      <c r="BR13" s="411"/>
      <c r="BS13" s="411"/>
      <c r="BT13" s="411"/>
      <c r="BU13" s="412"/>
      <c r="BV13" s="410">
        <v>84565</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12.4</v>
      </c>
      <c r="CU13" s="408"/>
      <c r="CV13" s="408"/>
      <c r="CW13" s="408"/>
      <c r="CX13" s="408"/>
      <c r="CY13" s="408"/>
      <c r="CZ13" s="408"/>
      <c r="DA13" s="409"/>
      <c r="DB13" s="407">
        <v>12.4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43383</v>
      </c>
      <c r="S14" s="495"/>
      <c r="T14" s="495"/>
      <c r="U14" s="495"/>
      <c r="V14" s="496"/>
      <c r="W14" s="400"/>
      <c r="X14" s="401"/>
      <c r="Y14" s="401"/>
      <c r="Z14" s="401"/>
      <c r="AA14" s="401"/>
      <c r="AB14" s="390"/>
      <c r="AC14" s="497">
        <v>12.1</v>
      </c>
      <c r="AD14" s="498"/>
      <c r="AE14" s="498"/>
      <c r="AF14" s="498"/>
      <c r="AG14" s="499"/>
      <c r="AH14" s="497">
        <v>12.5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63.5</v>
      </c>
      <c r="CU14" s="509"/>
      <c r="CV14" s="509"/>
      <c r="CW14" s="509"/>
      <c r="CX14" s="509"/>
      <c r="CY14" s="509"/>
      <c r="CZ14" s="509"/>
      <c r="DA14" s="510"/>
      <c r="DB14" s="508">
        <v>80.099999999999994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43264</v>
      </c>
      <c r="S15" s="495"/>
      <c r="T15" s="495"/>
      <c r="U15" s="495"/>
      <c r="V15" s="496"/>
      <c r="W15" s="426" t="s">
        <v>146</v>
      </c>
      <c r="X15" s="427"/>
      <c r="Y15" s="427"/>
      <c r="Z15" s="427"/>
      <c r="AA15" s="427"/>
      <c r="AB15" s="417"/>
      <c r="AC15" s="461">
        <v>6516</v>
      </c>
      <c r="AD15" s="462"/>
      <c r="AE15" s="462"/>
      <c r="AF15" s="462"/>
      <c r="AG15" s="504"/>
      <c r="AH15" s="461">
        <v>7330</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4474328</v>
      </c>
      <c r="BO15" s="374"/>
      <c r="BP15" s="374"/>
      <c r="BQ15" s="374"/>
      <c r="BR15" s="374"/>
      <c r="BS15" s="374"/>
      <c r="BT15" s="374"/>
      <c r="BU15" s="375"/>
      <c r="BV15" s="373">
        <v>4685788</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31</v>
      </c>
      <c r="AD16" s="498"/>
      <c r="AE16" s="498"/>
      <c r="AF16" s="498"/>
      <c r="AG16" s="499"/>
      <c r="AH16" s="497">
        <v>32.200000000000003</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14495731</v>
      </c>
      <c r="BO16" s="411"/>
      <c r="BP16" s="411"/>
      <c r="BQ16" s="411"/>
      <c r="BR16" s="411"/>
      <c r="BS16" s="411"/>
      <c r="BT16" s="411"/>
      <c r="BU16" s="412"/>
      <c r="BV16" s="410">
        <v>14182855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11957</v>
      </c>
      <c r="AD17" s="462"/>
      <c r="AE17" s="462"/>
      <c r="AF17" s="462"/>
      <c r="AG17" s="504"/>
      <c r="AH17" s="461">
        <v>12596</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5559333</v>
      </c>
      <c r="BO17" s="411"/>
      <c r="BP17" s="411"/>
      <c r="BQ17" s="411"/>
      <c r="BR17" s="411"/>
      <c r="BS17" s="411"/>
      <c r="BT17" s="411"/>
      <c r="BU17" s="412"/>
      <c r="BV17" s="410">
        <v>5842413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790.91</v>
      </c>
      <c r="M18" s="534"/>
      <c r="N18" s="534"/>
      <c r="O18" s="534"/>
      <c r="P18" s="534"/>
      <c r="Q18" s="534"/>
      <c r="R18" s="535"/>
      <c r="S18" s="535"/>
      <c r="T18" s="535"/>
      <c r="U18" s="535"/>
      <c r="V18" s="536"/>
      <c r="W18" s="428"/>
      <c r="X18" s="429"/>
      <c r="Y18" s="429"/>
      <c r="Z18" s="429"/>
      <c r="AA18" s="429"/>
      <c r="AB18" s="420"/>
      <c r="AC18" s="537">
        <v>56.9</v>
      </c>
      <c r="AD18" s="538"/>
      <c r="AE18" s="538"/>
      <c r="AF18" s="538"/>
      <c r="AG18" s="539"/>
      <c r="AH18" s="537">
        <v>55.3</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15048480</v>
      </c>
      <c r="BO18" s="411"/>
      <c r="BP18" s="411"/>
      <c r="BQ18" s="411"/>
      <c r="BR18" s="411"/>
      <c r="BS18" s="411"/>
      <c r="BT18" s="411"/>
      <c r="BU18" s="412"/>
      <c r="BV18" s="410">
        <v>14963181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53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20592927</v>
      </c>
      <c r="BO19" s="411"/>
      <c r="BP19" s="411"/>
      <c r="BQ19" s="411"/>
      <c r="BR19" s="411"/>
      <c r="BS19" s="411"/>
      <c r="BT19" s="411"/>
      <c r="BU19" s="412"/>
      <c r="BV19" s="410">
        <v>19766856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15685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30851539</v>
      </c>
      <c r="BO22" s="374"/>
      <c r="BP22" s="374"/>
      <c r="BQ22" s="374"/>
      <c r="BR22" s="374"/>
      <c r="BS22" s="374"/>
      <c r="BT22" s="374"/>
      <c r="BU22" s="375"/>
      <c r="BV22" s="373">
        <v>32058602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24507503</v>
      </c>
      <c r="BO23" s="411"/>
      <c r="BP23" s="411"/>
      <c r="BQ23" s="411"/>
      <c r="BR23" s="411"/>
      <c r="BS23" s="411"/>
      <c r="BT23" s="411"/>
      <c r="BU23" s="412"/>
      <c r="BV23" s="410">
        <v>25321356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8030</v>
      </c>
      <c r="R24" s="462"/>
      <c r="S24" s="462"/>
      <c r="T24" s="462"/>
      <c r="U24" s="462"/>
      <c r="V24" s="504"/>
      <c r="W24" s="556"/>
      <c r="X24" s="557"/>
      <c r="Y24" s="558"/>
      <c r="Z24" s="460" t="s">
        <v>171</v>
      </c>
      <c r="AA24" s="440"/>
      <c r="AB24" s="440"/>
      <c r="AC24" s="440"/>
      <c r="AD24" s="440"/>
      <c r="AE24" s="440"/>
      <c r="AF24" s="440"/>
      <c r="AG24" s="441"/>
      <c r="AH24" s="461">
        <v>412</v>
      </c>
      <c r="AI24" s="462"/>
      <c r="AJ24" s="462"/>
      <c r="AK24" s="462"/>
      <c r="AL24" s="504"/>
      <c r="AM24" s="461">
        <v>1306452</v>
      </c>
      <c r="AN24" s="462"/>
      <c r="AO24" s="462"/>
      <c r="AP24" s="462"/>
      <c r="AQ24" s="462"/>
      <c r="AR24" s="504"/>
      <c r="AS24" s="461">
        <v>3171</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21411416</v>
      </c>
      <c r="BO24" s="411"/>
      <c r="BP24" s="411"/>
      <c r="BQ24" s="411"/>
      <c r="BR24" s="411"/>
      <c r="BS24" s="411"/>
      <c r="BT24" s="411"/>
      <c r="BU24" s="412"/>
      <c r="BV24" s="410">
        <v>22140952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6660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175</v>
      </c>
      <c r="AN25" s="462"/>
      <c r="AO25" s="462"/>
      <c r="AP25" s="462"/>
      <c r="AQ25" s="462"/>
      <c r="AR25" s="504"/>
      <c r="AS25" s="461" t="s">
        <v>127</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3557751</v>
      </c>
      <c r="BO25" s="374"/>
      <c r="BP25" s="374"/>
      <c r="BQ25" s="374"/>
      <c r="BR25" s="374"/>
      <c r="BS25" s="374"/>
      <c r="BT25" s="374"/>
      <c r="BU25" s="375"/>
      <c r="BV25" s="373">
        <v>3256272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5620</v>
      </c>
      <c r="R26" s="462"/>
      <c r="S26" s="462"/>
      <c r="T26" s="462"/>
      <c r="U26" s="462"/>
      <c r="V26" s="504"/>
      <c r="W26" s="556"/>
      <c r="X26" s="557"/>
      <c r="Y26" s="558"/>
      <c r="Z26" s="460" t="s">
        <v>178</v>
      </c>
      <c r="AA26" s="562"/>
      <c r="AB26" s="562"/>
      <c r="AC26" s="562"/>
      <c r="AD26" s="562"/>
      <c r="AE26" s="562"/>
      <c r="AF26" s="562"/>
      <c r="AG26" s="563"/>
      <c r="AH26" s="461">
        <v>40</v>
      </c>
      <c r="AI26" s="462"/>
      <c r="AJ26" s="462"/>
      <c r="AK26" s="462"/>
      <c r="AL26" s="504"/>
      <c r="AM26" s="461">
        <v>115240</v>
      </c>
      <c r="AN26" s="462"/>
      <c r="AO26" s="462"/>
      <c r="AP26" s="462"/>
      <c r="AQ26" s="462"/>
      <c r="AR26" s="504"/>
      <c r="AS26" s="461">
        <v>2881</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4110</v>
      </c>
      <c r="R27" s="462"/>
      <c r="S27" s="462"/>
      <c r="T27" s="462"/>
      <c r="U27" s="462"/>
      <c r="V27" s="504"/>
      <c r="W27" s="556"/>
      <c r="X27" s="557"/>
      <c r="Y27" s="558"/>
      <c r="Z27" s="460" t="s">
        <v>181</v>
      </c>
      <c r="AA27" s="440"/>
      <c r="AB27" s="440"/>
      <c r="AC27" s="440"/>
      <c r="AD27" s="440"/>
      <c r="AE27" s="440"/>
      <c r="AF27" s="440"/>
      <c r="AG27" s="441"/>
      <c r="AH27" s="461">
        <v>6</v>
      </c>
      <c r="AI27" s="462"/>
      <c r="AJ27" s="462"/>
      <c r="AK27" s="462"/>
      <c r="AL27" s="504"/>
      <c r="AM27" s="461">
        <v>23526</v>
      </c>
      <c r="AN27" s="462"/>
      <c r="AO27" s="462"/>
      <c r="AP27" s="462"/>
      <c r="AQ27" s="462"/>
      <c r="AR27" s="504"/>
      <c r="AS27" s="461">
        <v>3921</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708593</v>
      </c>
      <c r="BO27" s="530"/>
      <c r="BP27" s="530"/>
      <c r="BQ27" s="530"/>
      <c r="BR27" s="530"/>
      <c r="BS27" s="530"/>
      <c r="BT27" s="530"/>
      <c r="BU27" s="531"/>
      <c r="BV27" s="529">
        <v>706363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3670</v>
      </c>
      <c r="R28" s="462"/>
      <c r="S28" s="462"/>
      <c r="T28" s="462"/>
      <c r="U28" s="462"/>
      <c r="V28" s="504"/>
      <c r="W28" s="556"/>
      <c r="X28" s="557"/>
      <c r="Y28" s="558"/>
      <c r="Z28" s="460" t="s">
        <v>184</v>
      </c>
      <c r="AA28" s="440"/>
      <c r="AB28" s="440"/>
      <c r="AC28" s="440"/>
      <c r="AD28" s="440"/>
      <c r="AE28" s="440"/>
      <c r="AF28" s="440"/>
      <c r="AG28" s="441"/>
      <c r="AH28" s="461" t="s">
        <v>175</v>
      </c>
      <c r="AI28" s="462"/>
      <c r="AJ28" s="462"/>
      <c r="AK28" s="462"/>
      <c r="AL28" s="504"/>
      <c r="AM28" s="461" t="s">
        <v>175</v>
      </c>
      <c r="AN28" s="462"/>
      <c r="AO28" s="462"/>
      <c r="AP28" s="462"/>
      <c r="AQ28" s="462"/>
      <c r="AR28" s="504"/>
      <c r="AS28" s="461" t="s">
        <v>175</v>
      </c>
      <c r="AT28" s="462"/>
      <c r="AU28" s="462"/>
      <c r="AV28" s="462"/>
      <c r="AW28" s="462"/>
      <c r="AX28" s="463"/>
      <c r="AY28" s="564" t="s">
        <v>185</v>
      </c>
      <c r="AZ28" s="565"/>
      <c r="BA28" s="565"/>
      <c r="BB28" s="566"/>
      <c r="BC28" s="370" t="s">
        <v>46</v>
      </c>
      <c r="BD28" s="371"/>
      <c r="BE28" s="371"/>
      <c r="BF28" s="371"/>
      <c r="BG28" s="371"/>
      <c r="BH28" s="371"/>
      <c r="BI28" s="371"/>
      <c r="BJ28" s="371"/>
      <c r="BK28" s="371"/>
      <c r="BL28" s="371"/>
      <c r="BM28" s="372"/>
      <c r="BN28" s="373">
        <v>4951938</v>
      </c>
      <c r="BO28" s="374"/>
      <c r="BP28" s="374"/>
      <c r="BQ28" s="374"/>
      <c r="BR28" s="374"/>
      <c r="BS28" s="374"/>
      <c r="BT28" s="374"/>
      <c r="BU28" s="375"/>
      <c r="BV28" s="373">
        <v>4774016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16</v>
      </c>
      <c r="M29" s="462"/>
      <c r="N29" s="462"/>
      <c r="O29" s="462"/>
      <c r="P29" s="504"/>
      <c r="Q29" s="461">
        <v>3510</v>
      </c>
      <c r="R29" s="462"/>
      <c r="S29" s="462"/>
      <c r="T29" s="462"/>
      <c r="U29" s="462"/>
      <c r="V29" s="504"/>
      <c r="W29" s="559"/>
      <c r="X29" s="560"/>
      <c r="Y29" s="561"/>
      <c r="Z29" s="460" t="s">
        <v>187</v>
      </c>
      <c r="AA29" s="440"/>
      <c r="AB29" s="440"/>
      <c r="AC29" s="440"/>
      <c r="AD29" s="440"/>
      <c r="AE29" s="440"/>
      <c r="AF29" s="440"/>
      <c r="AG29" s="441"/>
      <c r="AH29" s="461">
        <v>418</v>
      </c>
      <c r="AI29" s="462"/>
      <c r="AJ29" s="462"/>
      <c r="AK29" s="462"/>
      <c r="AL29" s="504"/>
      <c r="AM29" s="461">
        <v>1329978</v>
      </c>
      <c r="AN29" s="462"/>
      <c r="AO29" s="462"/>
      <c r="AP29" s="462"/>
      <c r="AQ29" s="462"/>
      <c r="AR29" s="504"/>
      <c r="AS29" s="461">
        <v>3182</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2291016</v>
      </c>
      <c r="BO29" s="411"/>
      <c r="BP29" s="411"/>
      <c r="BQ29" s="411"/>
      <c r="BR29" s="411"/>
      <c r="BS29" s="411"/>
      <c r="BT29" s="411"/>
      <c r="BU29" s="412"/>
      <c r="BV29" s="410">
        <v>1840774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94.6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48</v>
      </c>
      <c r="BD30" s="527"/>
      <c r="BE30" s="527"/>
      <c r="BF30" s="527"/>
      <c r="BG30" s="527"/>
      <c r="BH30" s="527"/>
      <c r="BI30" s="527"/>
      <c r="BJ30" s="527"/>
      <c r="BK30" s="527"/>
      <c r="BL30" s="527"/>
      <c r="BM30" s="528"/>
      <c r="BN30" s="529">
        <v>2547704</v>
      </c>
      <c r="BO30" s="530"/>
      <c r="BP30" s="530"/>
      <c r="BQ30" s="530"/>
      <c r="BR30" s="530"/>
      <c r="BS30" s="530"/>
      <c r="BT30" s="530"/>
      <c r="BU30" s="531"/>
      <c r="BV30" s="529">
        <v>2458097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湯沢雄勝広域市町村圏組合（一般会計）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小町の郷</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養護老人ホーム愛宕荘特別会計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湯沢雄勝広域市町村圏組合（湯沢雄勝ふるさと市町村圏基金特別会計）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皆瀬村活性化センター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皆瀬更生園特別会計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秋田県市町村総合事務組合（一般会計）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秋田県市町村総合事務組合（交通災害共済事業等特別会計）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秋田県市町村会館管理組合（一般会計）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秋田県後期高齢者医療広域連合（一般会計）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秋田県後期高齢者医療広域連合（後期高齢者医療特別会計）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xt82dB6FMNx+qRNM3OD9ca8Hyd/v/vNVMsh6aIfeyjNxMEaW0wMMRA10KjXYGk82UHtTYaw7Up8Ly5rAfZQO0g==" saltValue="5aciRgA53l+Kbe3wT16Wm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571</v>
      </c>
      <c r="D34" s="1179"/>
      <c r="E34" s="1180"/>
      <c r="F34" s="32">
        <v>4.76</v>
      </c>
      <c r="G34" s="33">
        <v>5.41</v>
      </c>
      <c r="H34" s="33">
        <v>5.94</v>
      </c>
      <c r="I34" s="33">
        <v>6.42</v>
      </c>
      <c r="J34" s="34">
        <v>7.01</v>
      </c>
      <c r="K34" s="22"/>
      <c r="L34" s="22"/>
      <c r="M34" s="22"/>
      <c r="N34" s="22"/>
      <c r="O34" s="22"/>
      <c r="P34" s="22"/>
    </row>
    <row r="35" spans="1:16" ht="39" customHeight="1" x14ac:dyDescent="0.15">
      <c r="A35" s="22"/>
      <c r="B35" s="35"/>
      <c r="C35" s="1173" t="s">
        <v>572</v>
      </c>
      <c r="D35" s="1174"/>
      <c r="E35" s="1175"/>
      <c r="F35" s="36">
        <v>3.55</v>
      </c>
      <c r="G35" s="37">
        <v>3.45</v>
      </c>
      <c r="H35" s="37">
        <v>6.15</v>
      </c>
      <c r="I35" s="37">
        <v>7.59</v>
      </c>
      <c r="J35" s="38">
        <v>4.6500000000000004</v>
      </c>
      <c r="K35" s="22"/>
      <c r="L35" s="22"/>
      <c r="M35" s="22"/>
      <c r="N35" s="22"/>
      <c r="O35" s="22"/>
      <c r="P35" s="22"/>
    </row>
    <row r="36" spans="1:16" ht="39" customHeight="1" x14ac:dyDescent="0.15">
      <c r="A36" s="22"/>
      <c r="B36" s="35"/>
      <c r="C36" s="1173" t="s">
        <v>573</v>
      </c>
      <c r="D36" s="1174"/>
      <c r="E36" s="1175"/>
      <c r="F36" s="36" t="s">
        <v>522</v>
      </c>
      <c r="G36" s="37" t="s">
        <v>522</v>
      </c>
      <c r="H36" s="37" t="s">
        <v>522</v>
      </c>
      <c r="I36" s="37">
        <v>1.19</v>
      </c>
      <c r="J36" s="38">
        <v>1.89</v>
      </c>
      <c r="K36" s="22"/>
      <c r="L36" s="22"/>
      <c r="M36" s="22"/>
      <c r="N36" s="22"/>
      <c r="O36" s="22"/>
      <c r="P36" s="22"/>
    </row>
    <row r="37" spans="1:16" ht="39" customHeight="1" x14ac:dyDescent="0.15">
      <c r="A37" s="22"/>
      <c r="B37" s="35"/>
      <c r="C37" s="1173" t="s">
        <v>574</v>
      </c>
      <c r="D37" s="1174"/>
      <c r="E37" s="1175"/>
      <c r="F37" s="36">
        <v>0.84</v>
      </c>
      <c r="G37" s="37">
        <v>0.78</v>
      </c>
      <c r="H37" s="37">
        <v>0.51</v>
      </c>
      <c r="I37" s="37">
        <v>0.49</v>
      </c>
      <c r="J37" s="38">
        <v>0.45</v>
      </c>
      <c r="K37" s="22"/>
      <c r="L37" s="22"/>
      <c r="M37" s="22"/>
      <c r="N37" s="22"/>
      <c r="O37" s="22"/>
      <c r="P37" s="22"/>
    </row>
    <row r="38" spans="1:16" ht="39" customHeight="1" x14ac:dyDescent="0.15">
      <c r="A38" s="22"/>
      <c r="B38" s="35"/>
      <c r="C38" s="1173" t="s">
        <v>575</v>
      </c>
      <c r="D38" s="1174"/>
      <c r="E38" s="1175"/>
      <c r="F38" s="36">
        <v>0.87</v>
      </c>
      <c r="G38" s="37">
        <v>0.1</v>
      </c>
      <c r="H38" s="37">
        <v>0.22</v>
      </c>
      <c r="I38" s="37">
        <v>0</v>
      </c>
      <c r="J38" s="38">
        <v>0.35</v>
      </c>
      <c r="K38" s="22"/>
      <c r="L38" s="22"/>
      <c r="M38" s="22"/>
      <c r="N38" s="22"/>
      <c r="O38" s="22"/>
      <c r="P38" s="22"/>
    </row>
    <row r="39" spans="1:16" ht="39" customHeight="1" x14ac:dyDescent="0.15">
      <c r="A39" s="22"/>
      <c r="B39" s="35"/>
      <c r="C39" s="1173" t="s">
        <v>576</v>
      </c>
      <c r="D39" s="1174"/>
      <c r="E39" s="1175"/>
      <c r="F39" s="36">
        <v>0.05</v>
      </c>
      <c r="G39" s="37">
        <v>0.05</v>
      </c>
      <c r="H39" s="37">
        <v>0.05</v>
      </c>
      <c r="I39" s="37">
        <v>0</v>
      </c>
      <c r="J39" s="38">
        <v>0.03</v>
      </c>
      <c r="K39" s="22"/>
      <c r="L39" s="22"/>
      <c r="M39" s="22"/>
      <c r="N39" s="22"/>
      <c r="O39" s="22"/>
      <c r="P39" s="22"/>
    </row>
    <row r="40" spans="1:16" ht="39" customHeight="1" x14ac:dyDescent="0.15">
      <c r="A40" s="22"/>
      <c r="B40" s="35"/>
      <c r="C40" s="1173" t="s">
        <v>577</v>
      </c>
      <c r="D40" s="1174"/>
      <c r="E40" s="1175"/>
      <c r="F40" s="36">
        <v>0</v>
      </c>
      <c r="G40" s="37">
        <v>0</v>
      </c>
      <c r="H40" s="37">
        <v>0.01</v>
      </c>
      <c r="I40" s="37">
        <v>0</v>
      </c>
      <c r="J40" s="38">
        <v>0</v>
      </c>
      <c r="K40" s="22"/>
      <c r="L40" s="22"/>
      <c r="M40" s="22"/>
      <c r="N40" s="22"/>
      <c r="O40" s="22"/>
      <c r="P40" s="22"/>
    </row>
    <row r="41" spans="1:16" ht="39" customHeight="1" x14ac:dyDescent="0.15">
      <c r="A41" s="22"/>
      <c r="B41" s="35"/>
      <c r="C41" s="1173" t="s">
        <v>578</v>
      </c>
      <c r="D41" s="1174"/>
      <c r="E41" s="1175"/>
      <c r="F41" s="36">
        <v>0.01</v>
      </c>
      <c r="G41" s="37">
        <v>0</v>
      </c>
      <c r="H41" s="37">
        <v>0.01</v>
      </c>
      <c r="I41" s="37">
        <v>0.02</v>
      </c>
      <c r="J41" s="38">
        <v>0</v>
      </c>
      <c r="K41" s="22"/>
      <c r="L41" s="22"/>
      <c r="M41" s="22"/>
      <c r="N41" s="22"/>
      <c r="O41" s="22"/>
      <c r="P41" s="22"/>
    </row>
    <row r="42" spans="1:16" ht="39" customHeight="1" x14ac:dyDescent="0.15">
      <c r="A42" s="22"/>
      <c r="B42" s="39"/>
      <c r="C42" s="1173" t="s">
        <v>579</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580</v>
      </c>
      <c r="D43" s="1177"/>
      <c r="E43" s="1178"/>
      <c r="F43" s="41">
        <v>0</v>
      </c>
      <c r="G43" s="42">
        <v>0</v>
      </c>
      <c r="H43" s="42">
        <v>0.42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lBUbST1Gm1hA0HNy6Xa99yzwZ/psw7avieKRu/mnuYPPycuSe6qcwt+2l19WdRdBuR3pG2WMVxa1uem2hprg==" saltValue="0B5pJTu/Oe86wTw6IP/Q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2961</v>
      </c>
      <c r="L45" s="60">
        <v>2882</v>
      </c>
      <c r="M45" s="60">
        <v>2904</v>
      </c>
      <c r="N45" s="60">
        <v>3082</v>
      </c>
      <c r="O45" s="61">
        <v>3020</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14</v>
      </c>
      <c r="F48" s="1189"/>
      <c r="G48" s="1189"/>
      <c r="H48" s="1189"/>
      <c r="I48" s="1189"/>
      <c r="J48" s="1190"/>
      <c r="K48" s="63">
        <v>1299</v>
      </c>
      <c r="L48" s="64">
        <v>1315</v>
      </c>
      <c r="M48" s="64">
        <v>1217</v>
      </c>
      <c r="N48" s="64">
        <v>1107</v>
      </c>
      <c r="O48" s="65">
        <v>1092</v>
      </c>
      <c r="P48" s="48"/>
      <c r="Q48" s="48"/>
      <c r="R48" s="48"/>
      <c r="S48" s="48"/>
      <c r="T48" s="48"/>
      <c r="U48" s="48"/>
    </row>
    <row r="49" spans="1:21" ht="30.75" customHeight="1" x14ac:dyDescent="0.15">
      <c r="A49" s="48"/>
      <c r="B49" s="1183"/>
      <c r="C49" s="1184"/>
      <c r="D49" s="62"/>
      <c r="E49" s="1189" t="s">
        <v>15</v>
      </c>
      <c r="F49" s="1189"/>
      <c r="G49" s="1189"/>
      <c r="H49" s="1189"/>
      <c r="I49" s="1189"/>
      <c r="J49" s="1190"/>
      <c r="K49" s="63">
        <v>217</v>
      </c>
      <c r="L49" s="64">
        <v>215</v>
      </c>
      <c r="M49" s="64">
        <v>218</v>
      </c>
      <c r="N49" s="64">
        <v>254</v>
      </c>
      <c r="O49" s="65">
        <v>252</v>
      </c>
      <c r="P49" s="48"/>
      <c r="Q49" s="48"/>
      <c r="R49" s="48"/>
      <c r="S49" s="48"/>
      <c r="T49" s="48"/>
      <c r="U49" s="48"/>
    </row>
    <row r="50" spans="1:21" ht="30.75" customHeight="1" x14ac:dyDescent="0.15">
      <c r="A50" s="48"/>
      <c r="B50" s="1183"/>
      <c r="C50" s="1184"/>
      <c r="D50" s="62"/>
      <c r="E50" s="1189" t="s">
        <v>16</v>
      </c>
      <c r="F50" s="1189"/>
      <c r="G50" s="1189"/>
      <c r="H50" s="1189"/>
      <c r="I50" s="1189"/>
      <c r="J50" s="1190"/>
      <c r="K50" s="63">
        <v>87</v>
      </c>
      <c r="L50" s="64">
        <v>80</v>
      </c>
      <c r="M50" s="64">
        <v>69</v>
      </c>
      <c r="N50" s="64">
        <v>57</v>
      </c>
      <c r="O50" s="65">
        <v>47</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2967</v>
      </c>
      <c r="L52" s="64">
        <v>2890</v>
      </c>
      <c r="M52" s="64">
        <v>2810</v>
      </c>
      <c r="N52" s="64">
        <v>2885</v>
      </c>
      <c r="O52" s="65">
        <v>2760</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1597</v>
      </c>
      <c r="L53" s="69">
        <v>1602</v>
      </c>
      <c r="M53" s="69">
        <v>1598</v>
      </c>
      <c r="N53" s="69">
        <v>1615</v>
      </c>
      <c r="O53" s="70">
        <v>1651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24</v>
      </c>
      <c r="C57" s="1198"/>
      <c r="D57" s="1201" t="s">
        <v>25</v>
      </c>
      <c r="E57" s="1202"/>
      <c r="F57" s="1202"/>
      <c r="G57" s="1202"/>
      <c r="H57" s="1202"/>
      <c r="I57" s="1202"/>
      <c r="J57" s="1203"/>
      <c r="K57" s="83" t="s">
        <v>522</v>
      </c>
      <c r="L57" s="84" t="s">
        <v>522</v>
      </c>
      <c r="M57" s="84" t="s">
        <v>522</v>
      </c>
      <c r="N57" s="84" t="s">
        <v>522</v>
      </c>
      <c r="O57" s="85" t="s">
        <v>522</v>
      </c>
    </row>
    <row r="58" spans="1:21" ht="31.5" customHeight="1" thickBot="1" x14ac:dyDescent="0.2">
      <c r="B58" s="1199"/>
      <c r="C58" s="1200"/>
      <c r="D58" s="1204" t="s">
        <v>26</v>
      </c>
      <c r="E58" s="1205"/>
      <c r="F58" s="1205"/>
      <c r="G58" s="1205"/>
      <c r="H58" s="1205"/>
      <c r="I58" s="1205"/>
      <c r="J58" s="1206"/>
      <c r="K58" s="86" t="s">
        <v>522</v>
      </c>
      <c r="L58" s="87" t="s">
        <v>522</v>
      </c>
      <c r="M58" s="87" t="s">
        <v>522</v>
      </c>
      <c r="N58" s="87" t="s">
        <v>522</v>
      </c>
      <c r="O58" s="88" t="s">
        <v>522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0BLJMyLlYFLhTHsnjx+X2eb+ZlMoqDlc08ih3aS34dJ3y6pMTvam61UFNgGWXBZfFPmK1tcvVOwTdOMu0VZA==" saltValue="4GzIlEiAirMcXEay3dow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07" t="s">
        <v>29</v>
      </c>
      <c r="C41" s="1208"/>
      <c r="D41" s="102"/>
      <c r="E41" s="1213" t="s">
        <v>30</v>
      </c>
      <c r="F41" s="1213"/>
      <c r="G41" s="1213"/>
      <c r="H41" s="1214"/>
      <c r="I41" s="358">
        <v>33676</v>
      </c>
      <c r="J41" s="359">
        <v>34075</v>
      </c>
      <c r="K41" s="359">
        <v>33199</v>
      </c>
      <c r="L41" s="359">
        <v>32282</v>
      </c>
      <c r="M41" s="360">
        <v>31016</v>
      </c>
    </row>
    <row r="42" spans="2:13" ht="27.75" customHeight="1" x14ac:dyDescent="0.15">
      <c r="B42" s="1209"/>
      <c r="C42" s="1210"/>
      <c r="D42" s="103"/>
      <c r="E42" s="1215" t="s">
        <v>31</v>
      </c>
      <c r="F42" s="1215"/>
      <c r="G42" s="1215"/>
      <c r="H42" s="1216"/>
      <c r="I42" s="361">
        <v>332</v>
      </c>
      <c r="J42" s="362">
        <v>260</v>
      </c>
      <c r="K42" s="362">
        <v>195</v>
      </c>
      <c r="L42" s="362">
        <v>141</v>
      </c>
      <c r="M42" s="363">
        <v>97</v>
      </c>
    </row>
    <row r="43" spans="2:13" ht="27.75" customHeight="1" x14ac:dyDescent="0.15">
      <c r="B43" s="1209"/>
      <c r="C43" s="1210"/>
      <c r="D43" s="103"/>
      <c r="E43" s="1215" t="s">
        <v>32</v>
      </c>
      <c r="F43" s="1215"/>
      <c r="G43" s="1215"/>
      <c r="H43" s="1216"/>
      <c r="I43" s="361">
        <v>13846</v>
      </c>
      <c r="J43" s="362">
        <v>14133</v>
      </c>
      <c r="K43" s="362">
        <v>14230</v>
      </c>
      <c r="L43" s="362">
        <v>12930</v>
      </c>
      <c r="M43" s="363">
        <v>11673</v>
      </c>
    </row>
    <row r="44" spans="2:13" ht="27.75" customHeight="1" x14ac:dyDescent="0.15">
      <c r="B44" s="1209"/>
      <c r="C44" s="1210"/>
      <c r="D44" s="103"/>
      <c r="E44" s="1215" t="s">
        <v>33</v>
      </c>
      <c r="F44" s="1215"/>
      <c r="G44" s="1215"/>
      <c r="H44" s="1216"/>
      <c r="I44" s="361">
        <v>1524</v>
      </c>
      <c r="J44" s="362">
        <v>1796</v>
      </c>
      <c r="K44" s="362">
        <v>2903</v>
      </c>
      <c r="L44" s="362">
        <v>2665</v>
      </c>
      <c r="M44" s="363">
        <v>2426</v>
      </c>
    </row>
    <row r="45" spans="2:13" ht="27.75" customHeight="1" x14ac:dyDescent="0.15">
      <c r="B45" s="1209"/>
      <c r="C45" s="1210"/>
      <c r="D45" s="103"/>
      <c r="E45" s="1215" t="s">
        <v>34</v>
      </c>
      <c r="F45" s="1215"/>
      <c r="G45" s="1215"/>
      <c r="H45" s="1216"/>
      <c r="I45" s="361">
        <v>2844</v>
      </c>
      <c r="J45" s="362">
        <v>2759</v>
      </c>
      <c r="K45" s="362">
        <v>2907</v>
      </c>
      <c r="L45" s="362">
        <v>2874</v>
      </c>
      <c r="M45" s="363">
        <v>3163</v>
      </c>
    </row>
    <row r="46" spans="2:13" ht="27.75" customHeight="1" x14ac:dyDescent="0.15">
      <c r="B46" s="1209"/>
      <c r="C46" s="1210"/>
      <c r="D46" s="104"/>
      <c r="E46" s="1215" t="s">
        <v>35</v>
      </c>
      <c r="F46" s="1215"/>
      <c r="G46" s="1215"/>
      <c r="H46" s="1216"/>
      <c r="I46" s="361" t="s">
        <v>522</v>
      </c>
      <c r="J46" s="362" t="s">
        <v>522</v>
      </c>
      <c r="K46" s="362" t="s">
        <v>522</v>
      </c>
      <c r="L46" s="362" t="s">
        <v>522</v>
      </c>
      <c r="M46" s="363" t="s">
        <v>522</v>
      </c>
    </row>
    <row r="47" spans="2:13" ht="27.75" customHeight="1" x14ac:dyDescent="0.15">
      <c r="B47" s="1209"/>
      <c r="C47" s="1210"/>
      <c r="D47" s="105"/>
      <c r="E47" s="1217" t="s">
        <v>36</v>
      </c>
      <c r="F47" s="1218"/>
      <c r="G47" s="1218"/>
      <c r="H47" s="1219"/>
      <c r="I47" s="361" t="s">
        <v>522</v>
      </c>
      <c r="J47" s="362" t="s">
        <v>522</v>
      </c>
      <c r="K47" s="362" t="s">
        <v>522</v>
      </c>
      <c r="L47" s="362" t="s">
        <v>522</v>
      </c>
      <c r="M47" s="363" t="s">
        <v>522</v>
      </c>
    </row>
    <row r="48" spans="2:13" ht="27.75" customHeight="1" x14ac:dyDescent="0.15">
      <c r="B48" s="1209"/>
      <c r="C48" s="1210"/>
      <c r="D48" s="103"/>
      <c r="E48" s="1215" t="s">
        <v>37</v>
      </c>
      <c r="F48" s="1215"/>
      <c r="G48" s="1215"/>
      <c r="H48" s="1216"/>
      <c r="I48" s="361" t="s">
        <v>522</v>
      </c>
      <c r="J48" s="362" t="s">
        <v>522</v>
      </c>
      <c r="K48" s="362" t="s">
        <v>522</v>
      </c>
      <c r="L48" s="362" t="s">
        <v>522</v>
      </c>
      <c r="M48" s="363" t="s">
        <v>522</v>
      </c>
    </row>
    <row r="49" spans="2:13" ht="27.75" customHeight="1" x14ac:dyDescent="0.15">
      <c r="B49" s="1211"/>
      <c r="C49" s="1212"/>
      <c r="D49" s="103"/>
      <c r="E49" s="1215" t="s">
        <v>38</v>
      </c>
      <c r="F49" s="1215"/>
      <c r="G49" s="1215"/>
      <c r="H49" s="1216"/>
      <c r="I49" s="361" t="s">
        <v>522</v>
      </c>
      <c r="J49" s="362" t="s">
        <v>522</v>
      </c>
      <c r="K49" s="362" t="s">
        <v>522</v>
      </c>
      <c r="L49" s="362" t="s">
        <v>522</v>
      </c>
      <c r="M49" s="363" t="s">
        <v>522</v>
      </c>
    </row>
    <row r="50" spans="2:13" ht="27.75" customHeight="1" x14ac:dyDescent="0.15">
      <c r="B50" s="1220" t="s">
        <v>39</v>
      </c>
      <c r="C50" s="1221"/>
      <c r="D50" s="106"/>
      <c r="E50" s="1215" t="s">
        <v>40</v>
      </c>
      <c r="F50" s="1215"/>
      <c r="G50" s="1215"/>
      <c r="H50" s="1216"/>
      <c r="I50" s="361">
        <v>8329</v>
      </c>
      <c r="J50" s="362">
        <v>8839</v>
      </c>
      <c r="K50" s="362">
        <v>9270</v>
      </c>
      <c r="L50" s="362">
        <v>9115</v>
      </c>
      <c r="M50" s="363">
        <v>9907</v>
      </c>
    </row>
    <row r="51" spans="2:13" ht="27.75" customHeight="1" x14ac:dyDescent="0.15">
      <c r="B51" s="1209"/>
      <c r="C51" s="1210"/>
      <c r="D51" s="103"/>
      <c r="E51" s="1215" t="s">
        <v>41</v>
      </c>
      <c r="F51" s="1215"/>
      <c r="G51" s="1215"/>
      <c r="H51" s="1216"/>
      <c r="I51" s="361">
        <v>523</v>
      </c>
      <c r="J51" s="362">
        <v>902</v>
      </c>
      <c r="K51" s="362">
        <v>896</v>
      </c>
      <c r="L51" s="362">
        <v>804</v>
      </c>
      <c r="M51" s="363">
        <v>718</v>
      </c>
    </row>
    <row r="52" spans="2:13" ht="27.75" customHeight="1" x14ac:dyDescent="0.15">
      <c r="B52" s="1211"/>
      <c r="C52" s="1212"/>
      <c r="D52" s="103"/>
      <c r="E52" s="1215" t="s">
        <v>42</v>
      </c>
      <c r="F52" s="1215"/>
      <c r="G52" s="1215"/>
      <c r="H52" s="1216"/>
      <c r="I52" s="361">
        <v>32360</v>
      </c>
      <c r="J52" s="362">
        <v>31995</v>
      </c>
      <c r="K52" s="362">
        <v>31702</v>
      </c>
      <c r="L52" s="362">
        <v>30536</v>
      </c>
      <c r="M52" s="363">
        <v>29202</v>
      </c>
    </row>
    <row r="53" spans="2:13" ht="27.75" customHeight="1" thickBot="1" x14ac:dyDescent="0.2">
      <c r="B53" s="1222" t="s">
        <v>20</v>
      </c>
      <c r="C53" s="1223"/>
      <c r="D53" s="107"/>
      <c r="E53" s="1224" t="s">
        <v>43</v>
      </c>
      <c r="F53" s="1224"/>
      <c r="G53" s="1224"/>
      <c r="H53" s="1225"/>
      <c r="I53" s="364">
        <v>11009</v>
      </c>
      <c r="J53" s="365">
        <v>11287</v>
      </c>
      <c r="K53" s="365">
        <v>11564</v>
      </c>
      <c r="L53" s="365">
        <v>10437</v>
      </c>
      <c r="M53" s="366">
        <v>8549</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1RTMkpxGUFY/tbQMPJcQLMOiAfv3qFMnALfYRvb10N/qCRUuP2h1pcFeAJTdezJSwrtuJnr/wkxpeBIdvzjEEg==" saltValue="EldnOBux/kCkHgOgJODd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46</v>
      </c>
      <c r="D55" s="1234"/>
      <c r="E55" s="1235"/>
      <c r="F55" s="119">
        <v>4935</v>
      </c>
      <c r="G55" s="119">
        <v>4774</v>
      </c>
      <c r="H55" s="120">
        <v>4952</v>
      </c>
    </row>
    <row r="56" spans="2:8" ht="52.5" customHeight="1" x14ac:dyDescent="0.15">
      <c r="B56" s="121"/>
      <c r="C56" s="1236" t="s">
        <v>47</v>
      </c>
      <c r="D56" s="1236"/>
      <c r="E56" s="1237"/>
      <c r="F56" s="122">
        <v>2041</v>
      </c>
      <c r="G56" s="122">
        <v>1841</v>
      </c>
      <c r="H56" s="123">
        <v>2291</v>
      </c>
    </row>
    <row r="57" spans="2:8" ht="53.25" customHeight="1" x14ac:dyDescent="0.15">
      <c r="B57" s="121"/>
      <c r="C57" s="1238" t="s">
        <v>48</v>
      </c>
      <c r="D57" s="1238"/>
      <c r="E57" s="1239"/>
      <c r="F57" s="124">
        <v>2578</v>
      </c>
      <c r="G57" s="124">
        <v>2458</v>
      </c>
      <c r="H57" s="125">
        <v>2548</v>
      </c>
    </row>
    <row r="58" spans="2:8" ht="45.75" customHeight="1" x14ac:dyDescent="0.15">
      <c r="B58" s="126"/>
      <c r="C58" s="1226" t="s">
        <v>599</v>
      </c>
      <c r="D58" s="1227"/>
      <c r="E58" s="1228"/>
      <c r="F58" s="127">
        <v>1615</v>
      </c>
      <c r="G58" s="127">
        <v>1326</v>
      </c>
      <c r="H58" s="128">
        <v>1278</v>
      </c>
    </row>
    <row r="59" spans="2:8" ht="45.75" customHeight="1" x14ac:dyDescent="0.15">
      <c r="B59" s="126"/>
      <c r="C59" s="1226" t="s">
        <v>600</v>
      </c>
      <c r="D59" s="1227"/>
      <c r="E59" s="1228"/>
      <c r="F59" s="127">
        <v>420</v>
      </c>
      <c r="G59" s="127">
        <v>473</v>
      </c>
      <c r="H59" s="128">
        <v>623</v>
      </c>
    </row>
    <row r="60" spans="2:8" ht="45.75" customHeight="1" x14ac:dyDescent="0.15">
      <c r="B60" s="126"/>
      <c r="C60" s="1226" t="s">
        <v>601</v>
      </c>
      <c r="D60" s="1227"/>
      <c r="E60" s="1228"/>
      <c r="F60" s="127">
        <v>501</v>
      </c>
      <c r="G60" s="127">
        <v>602</v>
      </c>
      <c r="H60" s="128">
        <v>587</v>
      </c>
    </row>
    <row r="61" spans="2:8" ht="45.75" customHeight="1" x14ac:dyDescent="0.15">
      <c r="B61" s="126"/>
      <c r="C61" s="1226" t="s">
        <v>602</v>
      </c>
      <c r="D61" s="1227"/>
      <c r="E61" s="1228"/>
      <c r="F61" s="127">
        <v>36</v>
      </c>
      <c r="G61" s="127">
        <v>34</v>
      </c>
      <c r="H61" s="128">
        <v>33</v>
      </c>
    </row>
    <row r="62" spans="2:8" ht="45.75" customHeight="1" thickBot="1" x14ac:dyDescent="0.2">
      <c r="B62" s="129"/>
      <c r="C62" s="1229" t="s">
        <v>603</v>
      </c>
      <c r="D62" s="1230"/>
      <c r="E62" s="1231"/>
      <c r="F62" s="130">
        <v>5</v>
      </c>
      <c r="G62" s="130">
        <v>22</v>
      </c>
      <c r="H62" s="131">
        <v>22</v>
      </c>
    </row>
    <row r="63" spans="2:8" ht="52.5" customHeight="1" thickBot="1" x14ac:dyDescent="0.2">
      <c r="B63" s="132"/>
      <c r="C63" s="1232" t="s">
        <v>49</v>
      </c>
      <c r="D63" s="1232"/>
      <c r="E63" s="1233"/>
      <c r="F63" s="133">
        <v>9554</v>
      </c>
      <c r="G63" s="133">
        <v>9073</v>
      </c>
      <c r="H63" s="134">
        <v>9791</v>
      </c>
    </row>
    <row r="64" spans="2:8" x14ac:dyDescent="0.15"/>
  </sheetData>
  <sheetProtection algorithmName="SHA-512" hashValue="P23GKIBxjpMbY6MKP/MbjtMaiRtpeVKR0eqSh9vJcdS2n1t9fZnVLPz9/5Xgo2pdGKDo1qB/ZtZqYKWmza8tuA==" saltValue="74+IsvPiwxKPwWaXtKk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563</v>
      </c>
      <c r="BQ50" s="1273"/>
      <c r="BR50" s="1273"/>
      <c r="BS50" s="1273"/>
      <c r="BT50" s="1273"/>
      <c r="BU50" s="1273"/>
      <c r="BV50" s="1273"/>
      <c r="BW50" s="1273"/>
      <c r="BX50" s="1273" t="s">
        <v>564</v>
      </c>
      <c r="BY50" s="1273"/>
      <c r="BZ50" s="1273"/>
      <c r="CA50" s="1273"/>
      <c r="CB50" s="1273"/>
      <c r="CC50" s="1273"/>
      <c r="CD50" s="1273"/>
      <c r="CE50" s="1273"/>
      <c r="CF50" s="1273" t="s">
        <v>565</v>
      </c>
      <c r="CG50" s="1273"/>
      <c r="CH50" s="1273"/>
      <c r="CI50" s="1273"/>
      <c r="CJ50" s="1273"/>
      <c r="CK50" s="1273"/>
      <c r="CL50" s="1273"/>
      <c r="CM50" s="1273"/>
      <c r="CN50" s="1273" t="s">
        <v>566</v>
      </c>
      <c r="CO50" s="1273"/>
      <c r="CP50" s="1273"/>
      <c r="CQ50" s="1273"/>
      <c r="CR50" s="1273"/>
      <c r="CS50" s="1273"/>
      <c r="CT50" s="1273"/>
      <c r="CU50" s="1273"/>
      <c r="CV50" s="1273" t="s">
        <v>567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608</v>
      </c>
      <c r="AO51" s="1277"/>
      <c r="AP51" s="1277"/>
      <c r="AQ51" s="1277"/>
      <c r="AR51" s="1277"/>
      <c r="AS51" s="1277"/>
      <c r="AT51" s="1277"/>
      <c r="AU51" s="1277"/>
      <c r="AV51" s="1277"/>
      <c r="AW51" s="1277"/>
      <c r="AX51" s="1277"/>
      <c r="AY51" s="1277"/>
      <c r="AZ51" s="1277"/>
      <c r="BA51" s="1277"/>
      <c r="BB51" s="1277" t="s">
        <v>609</v>
      </c>
      <c r="BC51" s="1277"/>
      <c r="BD51" s="1277"/>
      <c r="BE51" s="1277"/>
      <c r="BF51" s="1277"/>
      <c r="BG51" s="1277"/>
      <c r="BH51" s="1277"/>
      <c r="BI51" s="1277"/>
      <c r="BJ51" s="1277"/>
      <c r="BK51" s="1277"/>
      <c r="BL51" s="1277"/>
      <c r="BM51" s="1277"/>
      <c r="BN51" s="1277"/>
      <c r="BO51" s="1277"/>
      <c r="BP51" s="1278">
        <v>84.4</v>
      </c>
      <c r="BQ51" s="1278"/>
      <c r="BR51" s="1278"/>
      <c r="BS51" s="1278"/>
      <c r="BT51" s="1278"/>
      <c r="BU51" s="1278"/>
      <c r="BV51" s="1278"/>
      <c r="BW51" s="1278"/>
      <c r="BX51" s="1278">
        <v>87.7</v>
      </c>
      <c r="BY51" s="1278"/>
      <c r="BZ51" s="1278"/>
      <c r="CA51" s="1278"/>
      <c r="CB51" s="1278"/>
      <c r="CC51" s="1278"/>
      <c r="CD51" s="1278"/>
      <c r="CE51" s="1278"/>
      <c r="CF51" s="1278">
        <v>90.9</v>
      </c>
      <c r="CG51" s="1278"/>
      <c r="CH51" s="1278"/>
      <c r="CI51" s="1278"/>
      <c r="CJ51" s="1278"/>
      <c r="CK51" s="1278"/>
      <c r="CL51" s="1278"/>
      <c r="CM51" s="1278"/>
      <c r="CN51" s="1278">
        <v>80.099999999999994</v>
      </c>
      <c r="CO51" s="1278"/>
      <c r="CP51" s="1278"/>
      <c r="CQ51" s="1278"/>
      <c r="CR51" s="1278"/>
      <c r="CS51" s="1278"/>
      <c r="CT51" s="1278"/>
      <c r="CU51" s="1278"/>
      <c r="CV51" s="1278">
        <v>63.5</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610</v>
      </c>
      <c r="BC53" s="1277"/>
      <c r="BD53" s="1277"/>
      <c r="BE53" s="1277"/>
      <c r="BF53" s="1277"/>
      <c r="BG53" s="1277"/>
      <c r="BH53" s="1277"/>
      <c r="BI53" s="1277"/>
      <c r="BJ53" s="1277"/>
      <c r="BK53" s="1277"/>
      <c r="BL53" s="1277"/>
      <c r="BM53" s="1277"/>
      <c r="BN53" s="1277"/>
      <c r="BO53" s="1277"/>
      <c r="BP53" s="1278">
        <v>54.3</v>
      </c>
      <c r="BQ53" s="1278"/>
      <c r="BR53" s="1278"/>
      <c r="BS53" s="1278"/>
      <c r="BT53" s="1278"/>
      <c r="BU53" s="1278"/>
      <c r="BV53" s="1278"/>
      <c r="BW53" s="1278"/>
      <c r="BX53" s="1278">
        <v>55.5</v>
      </c>
      <c r="BY53" s="1278"/>
      <c r="BZ53" s="1278"/>
      <c r="CA53" s="1278"/>
      <c r="CB53" s="1278"/>
      <c r="CC53" s="1278"/>
      <c r="CD53" s="1278"/>
      <c r="CE53" s="1278"/>
      <c r="CF53" s="1278">
        <v>57.3</v>
      </c>
      <c r="CG53" s="1278"/>
      <c r="CH53" s="1278"/>
      <c r="CI53" s="1278"/>
      <c r="CJ53" s="1278"/>
      <c r="CK53" s="1278"/>
      <c r="CL53" s="1278"/>
      <c r="CM53" s="1278"/>
      <c r="CN53" s="1278">
        <v>58.7</v>
      </c>
      <c r="CO53" s="1278"/>
      <c r="CP53" s="1278"/>
      <c r="CQ53" s="1278"/>
      <c r="CR53" s="1278"/>
      <c r="CS53" s="1278"/>
      <c r="CT53" s="1278"/>
      <c r="CU53" s="1278"/>
      <c r="CV53" s="1278">
        <v>61</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611</v>
      </c>
      <c r="AO55" s="1273"/>
      <c r="AP55" s="1273"/>
      <c r="AQ55" s="1273"/>
      <c r="AR55" s="1273"/>
      <c r="AS55" s="1273"/>
      <c r="AT55" s="1273"/>
      <c r="AU55" s="1273"/>
      <c r="AV55" s="1273"/>
      <c r="AW55" s="1273"/>
      <c r="AX55" s="1273"/>
      <c r="AY55" s="1273"/>
      <c r="AZ55" s="1273"/>
      <c r="BA55" s="1273"/>
      <c r="BB55" s="1277" t="s">
        <v>609</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610</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612</v>
      </c>
    </row>
    <row r="64" spans="1:109" x14ac:dyDescent="0.15">
      <c r="B64" s="1248"/>
      <c r="G64" s="1255"/>
      <c r="I64" s="1288"/>
      <c r="J64" s="1288"/>
      <c r="K64" s="1288"/>
      <c r="L64" s="1288"/>
      <c r="M64" s="1288"/>
      <c r="N64" s="1289"/>
      <c r="AM64" s="1255"/>
      <c r="AN64" s="1255" t="s">
        <v>605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563</v>
      </c>
      <c r="BQ72" s="1273"/>
      <c r="BR72" s="1273"/>
      <c r="BS72" s="1273"/>
      <c r="BT72" s="1273"/>
      <c r="BU72" s="1273"/>
      <c r="BV72" s="1273"/>
      <c r="BW72" s="1273"/>
      <c r="BX72" s="1273" t="s">
        <v>564</v>
      </c>
      <c r="BY72" s="1273"/>
      <c r="BZ72" s="1273"/>
      <c r="CA72" s="1273"/>
      <c r="CB72" s="1273"/>
      <c r="CC72" s="1273"/>
      <c r="CD72" s="1273"/>
      <c r="CE72" s="1273"/>
      <c r="CF72" s="1273" t="s">
        <v>565</v>
      </c>
      <c r="CG72" s="1273"/>
      <c r="CH72" s="1273"/>
      <c r="CI72" s="1273"/>
      <c r="CJ72" s="1273"/>
      <c r="CK72" s="1273"/>
      <c r="CL72" s="1273"/>
      <c r="CM72" s="1273"/>
      <c r="CN72" s="1273" t="s">
        <v>566</v>
      </c>
      <c r="CO72" s="1273"/>
      <c r="CP72" s="1273"/>
      <c r="CQ72" s="1273"/>
      <c r="CR72" s="1273"/>
      <c r="CS72" s="1273"/>
      <c r="CT72" s="1273"/>
      <c r="CU72" s="1273"/>
      <c r="CV72" s="1273" t="s">
        <v>567</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608</v>
      </c>
      <c r="AO73" s="1277"/>
      <c r="AP73" s="1277"/>
      <c r="AQ73" s="1277"/>
      <c r="AR73" s="1277"/>
      <c r="AS73" s="1277"/>
      <c r="AT73" s="1277"/>
      <c r="AU73" s="1277"/>
      <c r="AV73" s="1277"/>
      <c r="AW73" s="1277"/>
      <c r="AX73" s="1277"/>
      <c r="AY73" s="1277"/>
      <c r="AZ73" s="1277"/>
      <c r="BA73" s="1277"/>
      <c r="BB73" s="1277" t="s">
        <v>609</v>
      </c>
      <c r="BC73" s="1277"/>
      <c r="BD73" s="1277"/>
      <c r="BE73" s="1277"/>
      <c r="BF73" s="1277"/>
      <c r="BG73" s="1277"/>
      <c r="BH73" s="1277"/>
      <c r="BI73" s="1277"/>
      <c r="BJ73" s="1277"/>
      <c r="BK73" s="1277"/>
      <c r="BL73" s="1277"/>
      <c r="BM73" s="1277"/>
      <c r="BN73" s="1277"/>
      <c r="BO73" s="1277"/>
      <c r="BP73" s="1278">
        <v>84.4</v>
      </c>
      <c r="BQ73" s="1278"/>
      <c r="BR73" s="1278"/>
      <c r="BS73" s="1278"/>
      <c r="BT73" s="1278"/>
      <c r="BU73" s="1278"/>
      <c r="BV73" s="1278"/>
      <c r="BW73" s="1278"/>
      <c r="BX73" s="1278">
        <v>87.7</v>
      </c>
      <c r="BY73" s="1278"/>
      <c r="BZ73" s="1278"/>
      <c r="CA73" s="1278"/>
      <c r="CB73" s="1278"/>
      <c r="CC73" s="1278"/>
      <c r="CD73" s="1278"/>
      <c r="CE73" s="1278"/>
      <c r="CF73" s="1278">
        <v>90.9</v>
      </c>
      <c r="CG73" s="1278"/>
      <c r="CH73" s="1278"/>
      <c r="CI73" s="1278"/>
      <c r="CJ73" s="1278"/>
      <c r="CK73" s="1278"/>
      <c r="CL73" s="1278"/>
      <c r="CM73" s="1278"/>
      <c r="CN73" s="1278">
        <v>80.099999999999994</v>
      </c>
      <c r="CO73" s="1278"/>
      <c r="CP73" s="1278"/>
      <c r="CQ73" s="1278"/>
      <c r="CR73" s="1278"/>
      <c r="CS73" s="1278"/>
      <c r="CT73" s="1278"/>
      <c r="CU73" s="1278"/>
      <c r="CV73" s="1278">
        <v>63.5</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614</v>
      </c>
      <c r="BC75" s="1277"/>
      <c r="BD75" s="1277"/>
      <c r="BE75" s="1277"/>
      <c r="BF75" s="1277"/>
      <c r="BG75" s="1277"/>
      <c r="BH75" s="1277"/>
      <c r="BI75" s="1277"/>
      <c r="BJ75" s="1277"/>
      <c r="BK75" s="1277"/>
      <c r="BL75" s="1277"/>
      <c r="BM75" s="1277"/>
      <c r="BN75" s="1277"/>
      <c r="BO75" s="1277"/>
      <c r="BP75" s="1278">
        <v>11.6</v>
      </c>
      <c r="BQ75" s="1278"/>
      <c r="BR75" s="1278"/>
      <c r="BS75" s="1278"/>
      <c r="BT75" s="1278"/>
      <c r="BU75" s="1278"/>
      <c r="BV75" s="1278"/>
      <c r="BW75" s="1278"/>
      <c r="BX75" s="1278">
        <v>12</v>
      </c>
      <c r="BY75" s="1278"/>
      <c r="BZ75" s="1278"/>
      <c r="CA75" s="1278"/>
      <c r="CB75" s="1278"/>
      <c r="CC75" s="1278"/>
      <c r="CD75" s="1278"/>
      <c r="CE75" s="1278"/>
      <c r="CF75" s="1278">
        <v>12.4</v>
      </c>
      <c r="CG75" s="1278"/>
      <c r="CH75" s="1278"/>
      <c r="CI75" s="1278"/>
      <c r="CJ75" s="1278"/>
      <c r="CK75" s="1278"/>
      <c r="CL75" s="1278"/>
      <c r="CM75" s="1278"/>
      <c r="CN75" s="1278">
        <v>12.4</v>
      </c>
      <c r="CO75" s="1278"/>
      <c r="CP75" s="1278"/>
      <c r="CQ75" s="1278"/>
      <c r="CR75" s="1278"/>
      <c r="CS75" s="1278"/>
      <c r="CT75" s="1278"/>
      <c r="CU75" s="1278"/>
      <c r="CV75" s="1278">
        <v>12.4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611</v>
      </c>
      <c r="AO77" s="1273"/>
      <c r="AP77" s="1273"/>
      <c r="AQ77" s="1273"/>
      <c r="AR77" s="1273"/>
      <c r="AS77" s="1273"/>
      <c r="AT77" s="1273"/>
      <c r="AU77" s="1273"/>
      <c r="AV77" s="1273"/>
      <c r="AW77" s="1273"/>
      <c r="AX77" s="1273"/>
      <c r="AY77" s="1273"/>
      <c r="AZ77" s="1273"/>
      <c r="BA77" s="1273"/>
      <c r="BB77" s="1277" t="s">
        <v>609</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614</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YeFm9EikwnZt4udz3wavCTjfKvp978i45Nu9zZ+pUn45I60JVkLATPDUeMcC7hoCvEvv8fBqfWgDrDvO/6Z9rQ==" saltValue="mRaIuQFNMzzUS0VAuj9P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crE2v805is0X+FN9VWgIfdG6kuKoG9eWigSg9e8X7X+e0Be+JgY/NnxmHWEkTCBi9pnqWpLSN3/HTl0p9HiIRQ==" saltValue="4egWCLoblTzH8Br85sBa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x5a0sHdl0yun74OsLwG/R7AEc0xMEkRBBSfz7Y+qFEUYnqIqwdCx6pM5+dIrefHoL+4SV4wImiHTBXFLz+KF9g==" saltValue="em7heSxSkyB3wf4PABMt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50</v>
      </c>
      <c r="E2" s="146"/>
      <c r="F2" s="147" t="s">
        <v>560</v>
      </c>
      <c r="G2" s="148"/>
      <c r="H2" s="149"/>
    </row>
    <row r="3" spans="1:8" x14ac:dyDescent="0.15">
      <c r="A3" s="145" t="s">
        <v>553</v>
      </c>
      <c r="B3" s="150"/>
      <c r="C3" s="151"/>
      <c r="D3" s="152">
        <v>57348</v>
      </c>
      <c r="E3" s="153"/>
      <c r="F3" s="154">
        <v>88968</v>
      </c>
      <c r="G3" s="155"/>
      <c r="H3" s="156"/>
    </row>
    <row r="4" spans="1:8" x14ac:dyDescent="0.15">
      <c r="A4" s="157"/>
      <c r="B4" s="158"/>
      <c r="C4" s="159"/>
      <c r="D4" s="160">
        <v>19107</v>
      </c>
      <c r="E4" s="161"/>
      <c r="F4" s="162">
        <v>45482</v>
      </c>
      <c r="G4" s="163"/>
      <c r="H4" s="164"/>
    </row>
    <row r="5" spans="1:8" x14ac:dyDescent="0.15">
      <c r="A5" s="145" t="s">
        <v>555</v>
      </c>
      <c r="B5" s="150"/>
      <c r="C5" s="151"/>
      <c r="D5" s="152">
        <v>81726</v>
      </c>
      <c r="E5" s="153"/>
      <c r="F5" s="154">
        <v>85173</v>
      </c>
      <c r="G5" s="155"/>
      <c r="H5" s="156"/>
    </row>
    <row r="6" spans="1:8" x14ac:dyDescent="0.15">
      <c r="A6" s="157"/>
      <c r="B6" s="158"/>
      <c r="C6" s="159"/>
      <c r="D6" s="160">
        <v>36487</v>
      </c>
      <c r="E6" s="161"/>
      <c r="F6" s="162">
        <v>43913</v>
      </c>
      <c r="G6" s="163"/>
      <c r="H6" s="164"/>
    </row>
    <row r="7" spans="1:8" x14ac:dyDescent="0.15">
      <c r="A7" s="145" t="s">
        <v>556</v>
      </c>
      <c r="B7" s="150"/>
      <c r="C7" s="151"/>
      <c r="D7" s="152">
        <v>54428</v>
      </c>
      <c r="E7" s="153"/>
      <c r="F7" s="154">
        <v>94081</v>
      </c>
      <c r="G7" s="155"/>
      <c r="H7" s="156"/>
    </row>
    <row r="8" spans="1:8" x14ac:dyDescent="0.15">
      <c r="A8" s="157"/>
      <c r="B8" s="158"/>
      <c r="C8" s="159"/>
      <c r="D8" s="160">
        <v>24779</v>
      </c>
      <c r="E8" s="161"/>
      <c r="F8" s="162">
        <v>48949</v>
      </c>
      <c r="G8" s="163"/>
      <c r="H8" s="164"/>
    </row>
    <row r="9" spans="1:8" x14ac:dyDescent="0.15">
      <c r="A9" s="145" t="s">
        <v>557</v>
      </c>
      <c r="B9" s="150"/>
      <c r="C9" s="151"/>
      <c r="D9" s="152">
        <v>51769</v>
      </c>
      <c r="E9" s="153"/>
      <c r="F9" s="154">
        <v>92632</v>
      </c>
      <c r="G9" s="155"/>
      <c r="H9" s="156"/>
    </row>
    <row r="10" spans="1:8" x14ac:dyDescent="0.15">
      <c r="A10" s="157"/>
      <c r="B10" s="158"/>
      <c r="C10" s="159"/>
      <c r="D10" s="160">
        <v>31487</v>
      </c>
      <c r="E10" s="161"/>
      <c r="F10" s="162">
        <v>47978</v>
      </c>
      <c r="G10" s="163"/>
      <c r="H10" s="164"/>
    </row>
    <row r="11" spans="1:8" x14ac:dyDescent="0.15">
      <c r="A11" s="145" t="s">
        <v>558</v>
      </c>
      <c r="B11" s="150"/>
      <c r="C11" s="151"/>
      <c r="D11" s="152">
        <v>61918</v>
      </c>
      <c r="E11" s="153"/>
      <c r="F11" s="154">
        <v>96469</v>
      </c>
      <c r="G11" s="155"/>
      <c r="H11" s="156"/>
    </row>
    <row r="12" spans="1:8" x14ac:dyDescent="0.15">
      <c r="A12" s="157"/>
      <c r="B12" s="158"/>
      <c r="C12" s="165"/>
      <c r="D12" s="160">
        <v>24809</v>
      </c>
      <c r="E12" s="161"/>
      <c r="F12" s="162">
        <v>49775</v>
      </c>
      <c r="G12" s="163"/>
      <c r="H12" s="164"/>
    </row>
    <row r="13" spans="1:8" x14ac:dyDescent="0.15">
      <c r="A13" s="145"/>
      <c r="B13" s="150"/>
      <c r="C13" s="166"/>
      <c r="D13" s="167">
        <v>61438</v>
      </c>
      <c r="E13" s="168"/>
      <c r="F13" s="169">
        <v>91465</v>
      </c>
      <c r="G13" s="170"/>
      <c r="H13" s="156"/>
    </row>
    <row r="14" spans="1:8" x14ac:dyDescent="0.15">
      <c r="A14" s="157"/>
      <c r="B14" s="158"/>
      <c r="C14" s="159"/>
      <c r="D14" s="160">
        <v>27334</v>
      </c>
      <c r="E14" s="161"/>
      <c r="F14" s="162">
        <v>47219</v>
      </c>
      <c r="G14" s="163"/>
      <c r="H14" s="164"/>
    </row>
    <row r="17" spans="1:11" x14ac:dyDescent="0.15">
      <c r="A17" s="141" t="s">
        <v>51</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52</v>
      </c>
      <c r="B19" s="171">
        <f>ROUND(VALUE(SUBSTITUTE(実質収支比率等に係る経年分析!F$48,"▲","-")),2)</f>
        <v>3.61</v>
      </c>
      <c r="C19" s="171">
        <f>ROUND(VALUE(SUBSTITUTE(実質収支比率等に係る経年分析!G$48,"▲","-")),2)</f>
        <v>3.53</v>
      </c>
      <c r="D19" s="171">
        <f>ROUND(VALUE(SUBSTITUTE(実質収支比率等に係る経年分析!H$48,"▲","-")),2)</f>
        <v>6.23</v>
      </c>
      <c r="E19" s="171">
        <f>ROUND(VALUE(SUBSTITUTE(実質収支比率等に係る経年分析!I$48,"▲","-")),2)</f>
        <v>7.63</v>
      </c>
      <c r="F19" s="171">
        <f>ROUND(VALUE(SUBSTITUTE(実質収支比率等に係る経年分析!J$48,"▲","-")),2)</f>
        <v>4.7</v>
      </c>
    </row>
    <row r="20" spans="1:11" x14ac:dyDescent="0.15">
      <c r="A20" s="171" t="s">
        <v>53</v>
      </c>
      <c r="B20" s="171">
        <f>ROUND(VALUE(SUBSTITUTE(実質収支比率等に係る経年分析!F$47,"▲","-")),2)</f>
        <v>31.33</v>
      </c>
      <c r="C20" s="171">
        <f>ROUND(VALUE(SUBSTITUTE(実質収支比率等に係る経年分析!G$47,"▲","-")),2)</f>
        <v>31.81</v>
      </c>
      <c r="D20" s="171">
        <f>ROUND(VALUE(SUBSTITUTE(実質収支比率等に係る経年分析!H$47,"▲","-")),2)</f>
        <v>32</v>
      </c>
      <c r="E20" s="171">
        <f>ROUND(VALUE(SUBSTITUTE(実質収支比率等に係る経年分析!I$47,"▲","-")),2)</f>
        <v>30.18</v>
      </c>
      <c r="F20" s="171">
        <f>ROUND(VALUE(SUBSTITUTE(実質収支比率等に係る経年分析!J$47,"▲","-")),2)</f>
        <v>30.67</v>
      </c>
    </row>
    <row r="21" spans="1:11" x14ac:dyDescent="0.15">
      <c r="A21" s="171" t="s">
        <v>54</v>
      </c>
      <c r="B21" s="171">
        <f>IF(ISNUMBER(VALUE(SUBSTITUTE(実質収支比率等に係る経年分析!F$49,"▲","-"))),ROUND(VALUE(SUBSTITUTE(実質収支比率等に係る経年分析!F$49,"▲","-")),2),NA())</f>
        <v>-0.57999999999999996</v>
      </c>
      <c r="C21" s="171">
        <f>IF(ISNUMBER(VALUE(SUBSTITUTE(実質収支比率等に係る経年分析!G$49,"▲","-"))),ROUND(VALUE(SUBSTITUTE(実質収支比率等に係る経年分析!G$49,"▲","-")),2),NA())</f>
        <v>-0.11</v>
      </c>
      <c r="D21" s="171">
        <f>IF(ISNUMBER(VALUE(SUBSTITUTE(実質収支比率等に係る経年分析!H$49,"▲","-"))),ROUND(VALUE(SUBSTITUTE(実質収支比率等に係る経年分析!H$49,"▲","-")),2),NA())</f>
        <v>2.33</v>
      </c>
      <c r="E21" s="171">
        <f>IF(ISNUMBER(VALUE(SUBSTITUTE(実質収支比率等に係る経年分析!I$49,"▲","-"))),ROUND(VALUE(SUBSTITUTE(実質収支比率等に係る経年分析!I$49,"▲","-")),2),NA())</f>
        <v>0.53</v>
      </c>
      <c r="F21" s="171">
        <f>IF(ISNUMBER(VALUE(SUBSTITUTE(実質収支比率等に係る経年分析!J$49,"▲","-"))),ROUND(VALUE(SUBSTITUTE(実質収支比率等に係る経年分析!J$49,"▲","-")),2),NA())</f>
        <v>-1.67</v>
      </c>
    </row>
    <row r="24" spans="1:11" x14ac:dyDescent="0.15">
      <c r="A24" s="141" t="s">
        <v>55</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56</v>
      </c>
      <c r="C26" s="172" t="s">
        <v>57</v>
      </c>
      <c r="D26" s="172" t="s">
        <v>56</v>
      </c>
      <c r="E26" s="172" t="s">
        <v>57</v>
      </c>
      <c r="F26" s="172" t="s">
        <v>56</v>
      </c>
      <c r="G26" s="172" t="s">
        <v>57</v>
      </c>
      <c r="H26" s="172" t="s">
        <v>56</v>
      </c>
      <c r="I26" s="172" t="s">
        <v>57</v>
      </c>
      <c r="J26" s="172" t="s">
        <v>56</v>
      </c>
      <c r="K26" s="172" t="s">
        <v>57</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皆瀬更生園特別会計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養護老人ホーム愛宕荘特別会計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4.6500000000000004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7.01</v>
      </c>
    </row>
    <row r="39" spans="1:16" x14ac:dyDescent="0.15">
      <c r="A39" s="141" t="s">
        <v>58</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15">
      <c r="A42" s="173" t="s">
        <v>61</v>
      </c>
      <c r="B42" s="173"/>
      <c r="C42" s="173"/>
      <c r="D42" s="173">
        <f>'実質公債費比率（分子）の構造'!K$52</f>
        <v>2967</v>
      </c>
      <c r="E42" s="173"/>
      <c r="F42" s="173"/>
      <c r="G42" s="173">
        <f>'実質公債費比率（分子）の構造'!L$52</f>
        <v>2890</v>
      </c>
      <c r="H42" s="173"/>
      <c r="I42" s="173"/>
      <c r="J42" s="173">
        <f>'実質公債費比率（分子）の構造'!M$52</f>
        <v>2810</v>
      </c>
      <c r="K42" s="173"/>
      <c r="L42" s="173"/>
      <c r="M42" s="173">
        <f>'実質公債費比率（分子）の構造'!N$52</f>
        <v>2885</v>
      </c>
      <c r="N42" s="173"/>
      <c r="O42" s="173"/>
      <c r="P42" s="173">
        <f>'実質公債費比率（分子）の構造'!O$52</f>
        <v>2760</v>
      </c>
    </row>
    <row r="43" spans="1:16" x14ac:dyDescent="0.15">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87</v>
      </c>
      <c r="C44" s="173"/>
      <c r="D44" s="173"/>
      <c r="E44" s="173">
        <f>'実質公債費比率（分子）の構造'!L$50</f>
        <v>80</v>
      </c>
      <c r="F44" s="173"/>
      <c r="G44" s="173"/>
      <c r="H44" s="173">
        <f>'実質公債費比率（分子）の構造'!M$50</f>
        <v>69</v>
      </c>
      <c r="I44" s="173"/>
      <c r="J44" s="173"/>
      <c r="K44" s="173">
        <f>'実質公債費比率（分子）の構造'!N$50</f>
        <v>57</v>
      </c>
      <c r="L44" s="173"/>
      <c r="M44" s="173"/>
      <c r="N44" s="173">
        <f>'実質公債費比率（分子）の構造'!O$50</f>
        <v>47</v>
      </c>
      <c r="O44" s="173"/>
      <c r="P44" s="173"/>
    </row>
    <row r="45" spans="1:16" x14ac:dyDescent="0.15">
      <c r="A45" s="173" t="s">
        <v>64</v>
      </c>
      <c r="B45" s="173">
        <f>'実質公債費比率（分子）の構造'!K$49</f>
        <v>217</v>
      </c>
      <c r="C45" s="173"/>
      <c r="D45" s="173"/>
      <c r="E45" s="173">
        <f>'実質公債費比率（分子）の構造'!L$49</f>
        <v>215</v>
      </c>
      <c r="F45" s="173"/>
      <c r="G45" s="173"/>
      <c r="H45" s="173">
        <f>'実質公債費比率（分子）の構造'!M$49</f>
        <v>218</v>
      </c>
      <c r="I45" s="173"/>
      <c r="J45" s="173"/>
      <c r="K45" s="173">
        <f>'実質公債費比率（分子）の構造'!N$49</f>
        <v>254</v>
      </c>
      <c r="L45" s="173"/>
      <c r="M45" s="173"/>
      <c r="N45" s="173">
        <f>'実質公債費比率（分子）の構造'!O$49</f>
        <v>252</v>
      </c>
      <c r="O45" s="173"/>
      <c r="P45" s="173"/>
    </row>
    <row r="46" spans="1:16" x14ac:dyDescent="0.15">
      <c r="A46" s="173" t="s">
        <v>65</v>
      </c>
      <c r="B46" s="173">
        <f>'実質公債費比率（分子）の構造'!K$48</f>
        <v>1299</v>
      </c>
      <c r="C46" s="173"/>
      <c r="D46" s="173"/>
      <c r="E46" s="173">
        <f>'実質公債費比率（分子）の構造'!L$48</f>
        <v>1315</v>
      </c>
      <c r="F46" s="173"/>
      <c r="G46" s="173"/>
      <c r="H46" s="173">
        <f>'実質公債費比率（分子）の構造'!M$48</f>
        <v>1217</v>
      </c>
      <c r="I46" s="173"/>
      <c r="J46" s="173"/>
      <c r="K46" s="173">
        <f>'実質公債費比率（分子）の構造'!N$48</f>
        <v>1107</v>
      </c>
      <c r="L46" s="173"/>
      <c r="M46" s="173"/>
      <c r="N46" s="173">
        <f>'実質公債費比率（分子）の構造'!O$48</f>
        <v>1092</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2961</v>
      </c>
      <c r="C49" s="173"/>
      <c r="D49" s="173"/>
      <c r="E49" s="173">
        <f>'実質公債費比率（分子）の構造'!L$45</f>
        <v>2882</v>
      </c>
      <c r="F49" s="173"/>
      <c r="G49" s="173"/>
      <c r="H49" s="173">
        <f>'実質公債費比率（分子）の構造'!M$45</f>
        <v>2904</v>
      </c>
      <c r="I49" s="173"/>
      <c r="J49" s="173"/>
      <c r="K49" s="173">
        <f>'実質公債費比率（分子）の構造'!N$45</f>
        <v>3082</v>
      </c>
      <c r="L49" s="173"/>
      <c r="M49" s="173"/>
      <c r="N49" s="173">
        <f>'実質公債費比率（分子）の構造'!O$45</f>
        <v>3020</v>
      </c>
      <c r="O49" s="173"/>
      <c r="P49" s="173"/>
    </row>
    <row r="50" spans="1:16" x14ac:dyDescent="0.15">
      <c r="A50" s="173" t="s">
        <v>69</v>
      </c>
      <c r="B50" s="173" t="e">
        <f>NA()</f>
        <v>#N/A</v>
      </c>
      <c r="C50" s="173">
        <f>IF(ISNUMBER('実質公債費比率（分子）の構造'!K$53),'実質公債費比率（分子）の構造'!K$53,NA())</f>
        <v>1597</v>
      </c>
      <c r="D50" s="173" t="e">
        <f>NA()</f>
        <v>#N/A</v>
      </c>
      <c r="E50" s="173" t="e">
        <f>NA()</f>
        <v>#N/A</v>
      </c>
      <c r="F50" s="173">
        <f>IF(ISNUMBER('実質公債費比率（分子）の構造'!L$53),'実質公債費比率（分子）の構造'!L$53,NA())</f>
        <v>1602</v>
      </c>
      <c r="G50" s="173" t="e">
        <f>NA()</f>
        <v>#N/A</v>
      </c>
      <c r="H50" s="173" t="e">
        <f>NA()</f>
        <v>#N/A</v>
      </c>
      <c r="I50" s="173">
        <f>IF(ISNUMBER('実質公債費比率（分子）の構造'!M$53),'実質公債費比率（分子）の構造'!M$53,NA())</f>
        <v>1598</v>
      </c>
      <c r="J50" s="173" t="e">
        <f>NA()</f>
        <v>#N/A</v>
      </c>
      <c r="K50" s="173" t="e">
        <f>NA()</f>
        <v>#N/A</v>
      </c>
      <c r="L50" s="173">
        <f>IF(ISNUMBER('実質公債費比率（分子）の構造'!N$53),'実質公債費比率（分子）の構造'!N$53,NA())</f>
        <v>1615</v>
      </c>
      <c r="M50" s="173" t="e">
        <f>NA()</f>
        <v>#N/A</v>
      </c>
      <c r="N50" s="173" t="e">
        <f>NA()</f>
        <v>#N/A</v>
      </c>
      <c r="O50" s="173">
        <f>IF(ISNUMBER('実質公債費比率（分子）の構造'!O$53),'実質公債費比率（分子）の構造'!O$53,NA())</f>
        <v>1651</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32360</v>
      </c>
      <c r="E56" s="172"/>
      <c r="F56" s="172"/>
      <c r="G56" s="172">
        <f>'将来負担比率（分子）の構造'!J$52</f>
        <v>31995</v>
      </c>
      <c r="H56" s="172"/>
      <c r="I56" s="172"/>
      <c r="J56" s="172">
        <f>'将来負担比率（分子）の構造'!K$52</f>
        <v>31702</v>
      </c>
      <c r="K56" s="172"/>
      <c r="L56" s="172"/>
      <c r="M56" s="172">
        <f>'将来負担比率（分子）の構造'!L$52</f>
        <v>30536</v>
      </c>
      <c r="N56" s="172"/>
      <c r="O56" s="172"/>
      <c r="P56" s="172">
        <f>'将来負担比率（分子）の構造'!M$52</f>
        <v>29202</v>
      </c>
    </row>
    <row r="57" spans="1:16" x14ac:dyDescent="0.15">
      <c r="A57" s="172" t="s">
        <v>41</v>
      </c>
      <c r="B57" s="172"/>
      <c r="C57" s="172"/>
      <c r="D57" s="172">
        <f>'将来負担比率（分子）の構造'!I$51</f>
        <v>523</v>
      </c>
      <c r="E57" s="172"/>
      <c r="F57" s="172"/>
      <c r="G57" s="172">
        <f>'将来負担比率（分子）の構造'!J$51</f>
        <v>902</v>
      </c>
      <c r="H57" s="172"/>
      <c r="I57" s="172"/>
      <c r="J57" s="172">
        <f>'将来負担比率（分子）の構造'!K$51</f>
        <v>896</v>
      </c>
      <c r="K57" s="172"/>
      <c r="L57" s="172"/>
      <c r="M57" s="172">
        <f>'将来負担比率（分子）の構造'!L$51</f>
        <v>804</v>
      </c>
      <c r="N57" s="172"/>
      <c r="O57" s="172"/>
      <c r="P57" s="172">
        <f>'将来負担比率（分子）の構造'!M$51</f>
        <v>718</v>
      </c>
    </row>
    <row r="58" spans="1:16" x14ac:dyDescent="0.15">
      <c r="A58" s="172" t="s">
        <v>40</v>
      </c>
      <c r="B58" s="172"/>
      <c r="C58" s="172"/>
      <c r="D58" s="172">
        <f>'将来負担比率（分子）の構造'!I$50</f>
        <v>8329</v>
      </c>
      <c r="E58" s="172"/>
      <c r="F58" s="172"/>
      <c r="G58" s="172">
        <f>'将来負担比率（分子）の構造'!J$50</f>
        <v>8839</v>
      </c>
      <c r="H58" s="172"/>
      <c r="I58" s="172"/>
      <c r="J58" s="172">
        <f>'将来負担比率（分子）の構造'!K$50</f>
        <v>9270</v>
      </c>
      <c r="K58" s="172"/>
      <c r="L58" s="172"/>
      <c r="M58" s="172">
        <f>'将来負担比率（分子）の構造'!L$50</f>
        <v>9115</v>
      </c>
      <c r="N58" s="172"/>
      <c r="O58" s="172"/>
      <c r="P58" s="172">
        <f>'将来負担比率（分子）の構造'!M$50</f>
        <v>9907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2844</v>
      </c>
      <c r="C62" s="172"/>
      <c r="D62" s="172"/>
      <c r="E62" s="172">
        <f>'将来負担比率（分子）の構造'!J$45</f>
        <v>2759</v>
      </c>
      <c r="F62" s="172"/>
      <c r="G62" s="172"/>
      <c r="H62" s="172">
        <f>'将来負担比率（分子）の構造'!K$45</f>
        <v>2907</v>
      </c>
      <c r="I62" s="172"/>
      <c r="J62" s="172"/>
      <c r="K62" s="172">
        <f>'将来負担比率（分子）の構造'!L$45</f>
        <v>2874</v>
      </c>
      <c r="L62" s="172"/>
      <c r="M62" s="172"/>
      <c r="N62" s="172">
        <f>'将来負担比率（分子）の構造'!M$45</f>
        <v>3163</v>
      </c>
      <c r="O62" s="172"/>
      <c r="P62" s="172"/>
    </row>
    <row r="63" spans="1:16" x14ac:dyDescent="0.15">
      <c r="A63" s="172" t="s">
        <v>33</v>
      </c>
      <c r="B63" s="172">
        <f>'将来負担比率（分子）の構造'!I$44</f>
        <v>1524</v>
      </c>
      <c r="C63" s="172"/>
      <c r="D63" s="172"/>
      <c r="E63" s="172">
        <f>'将来負担比率（分子）の構造'!J$44</f>
        <v>1796</v>
      </c>
      <c r="F63" s="172"/>
      <c r="G63" s="172"/>
      <c r="H63" s="172">
        <f>'将来負担比率（分子）の構造'!K$44</f>
        <v>2903</v>
      </c>
      <c r="I63" s="172"/>
      <c r="J63" s="172"/>
      <c r="K63" s="172">
        <f>'将来負担比率（分子）の構造'!L$44</f>
        <v>2665</v>
      </c>
      <c r="L63" s="172"/>
      <c r="M63" s="172"/>
      <c r="N63" s="172">
        <f>'将来負担比率（分子）の構造'!M$44</f>
        <v>2426</v>
      </c>
      <c r="O63" s="172"/>
      <c r="P63" s="172"/>
    </row>
    <row r="64" spans="1:16" x14ac:dyDescent="0.15">
      <c r="A64" s="172" t="s">
        <v>32</v>
      </c>
      <c r="B64" s="172">
        <f>'将来負担比率（分子）の構造'!I$43</f>
        <v>13846</v>
      </c>
      <c r="C64" s="172"/>
      <c r="D64" s="172"/>
      <c r="E64" s="172">
        <f>'将来負担比率（分子）の構造'!J$43</f>
        <v>14133</v>
      </c>
      <c r="F64" s="172"/>
      <c r="G64" s="172"/>
      <c r="H64" s="172">
        <f>'将来負担比率（分子）の構造'!K$43</f>
        <v>14230</v>
      </c>
      <c r="I64" s="172"/>
      <c r="J64" s="172"/>
      <c r="K64" s="172">
        <f>'将来負担比率（分子）の構造'!L$43</f>
        <v>12930</v>
      </c>
      <c r="L64" s="172"/>
      <c r="M64" s="172"/>
      <c r="N64" s="172">
        <f>'将来負担比率（分子）の構造'!M$43</f>
        <v>11673</v>
      </c>
      <c r="O64" s="172"/>
      <c r="P64" s="172"/>
    </row>
    <row r="65" spans="1:16" x14ac:dyDescent="0.15">
      <c r="A65" s="172" t="s">
        <v>31</v>
      </c>
      <c r="B65" s="172">
        <f>'将来負担比率（分子）の構造'!I$42</f>
        <v>332</v>
      </c>
      <c r="C65" s="172"/>
      <c r="D65" s="172"/>
      <c r="E65" s="172">
        <f>'将来負担比率（分子）の構造'!J$42</f>
        <v>260</v>
      </c>
      <c r="F65" s="172"/>
      <c r="G65" s="172"/>
      <c r="H65" s="172">
        <f>'将来負担比率（分子）の構造'!K$42</f>
        <v>195</v>
      </c>
      <c r="I65" s="172"/>
      <c r="J65" s="172"/>
      <c r="K65" s="172">
        <f>'将来負担比率（分子）の構造'!L$42</f>
        <v>141</v>
      </c>
      <c r="L65" s="172"/>
      <c r="M65" s="172"/>
      <c r="N65" s="172">
        <f>'将来負担比率（分子）の構造'!M$42</f>
        <v>97</v>
      </c>
      <c r="O65" s="172"/>
      <c r="P65" s="172"/>
    </row>
    <row r="66" spans="1:16" x14ac:dyDescent="0.15">
      <c r="A66" s="172" t="s">
        <v>30</v>
      </c>
      <c r="B66" s="172">
        <f>'将来負担比率（分子）の構造'!I$41</f>
        <v>33676</v>
      </c>
      <c r="C66" s="172"/>
      <c r="D66" s="172"/>
      <c r="E66" s="172">
        <f>'将来負担比率（分子）の構造'!J$41</f>
        <v>34075</v>
      </c>
      <c r="F66" s="172"/>
      <c r="G66" s="172"/>
      <c r="H66" s="172">
        <f>'将来負担比率（分子）の構造'!K$41</f>
        <v>33199</v>
      </c>
      <c r="I66" s="172"/>
      <c r="J66" s="172"/>
      <c r="K66" s="172">
        <f>'将来負担比率（分子）の構造'!L$41</f>
        <v>32282</v>
      </c>
      <c r="L66" s="172"/>
      <c r="M66" s="172"/>
      <c r="N66" s="172">
        <f>'将来負担比率（分子）の構造'!M$41</f>
        <v>31016</v>
      </c>
      <c r="O66" s="172"/>
      <c r="P66" s="172"/>
    </row>
    <row r="67" spans="1:16" x14ac:dyDescent="0.15">
      <c r="A67" s="172" t="s">
        <v>73</v>
      </c>
      <c r="B67" s="172" t="e">
        <f>NA()</f>
        <v>#N/A</v>
      </c>
      <c r="C67" s="172">
        <f>IF(ISNUMBER('将来負担比率（分子）の構造'!I$53), IF('将来負担比率（分子）の構造'!I$53 &lt; 0, 0, '将来負担比率（分子）の構造'!I$53), NA())</f>
        <v>11009</v>
      </c>
      <c r="D67" s="172" t="e">
        <f>NA()</f>
        <v>#N/A</v>
      </c>
      <c r="E67" s="172" t="e">
        <f>NA()</f>
        <v>#N/A</v>
      </c>
      <c r="F67" s="172">
        <f>IF(ISNUMBER('将来負担比率（分子）の構造'!J$53), IF('将来負担比率（分子）の構造'!J$53 &lt; 0, 0, '将来負担比率（分子）の構造'!J$53), NA())</f>
        <v>11287</v>
      </c>
      <c r="G67" s="172" t="e">
        <f>NA()</f>
        <v>#N/A</v>
      </c>
      <c r="H67" s="172" t="e">
        <f>NA()</f>
        <v>#N/A</v>
      </c>
      <c r="I67" s="172">
        <f>IF(ISNUMBER('将来負担比率（分子）の構造'!K$53), IF('将来負担比率（分子）の構造'!K$53 &lt; 0, 0, '将来負担比率（分子）の構造'!K$53), NA())</f>
        <v>11564</v>
      </c>
      <c r="J67" s="172" t="e">
        <f>NA()</f>
        <v>#N/A</v>
      </c>
      <c r="K67" s="172" t="e">
        <f>NA()</f>
        <v>#N/A</v>
      </c>
      <c r="L67" s="172">
        <f>IF(ISNUMBER('将来負担比率（分子）の構造'!L$53), IF('将来負担比率（分子）の構造'!L$53 &lt; 0, 0, '将来負担比率（分子）の構造'!L$53), NA())</f>
        <v>10437</v>
      </c>
      <c r="M67" s="172" t="e">
        <f>NA()</f>
        <v>#N/A</v>
      </c>
      <c r="N67" s="172" t="e">
        <f>NA()</f>
        <v>#N/A</v>
      </c>
      <c r="O67" s="172">
        <f>IF(ISNUMBER('将来負担比率（分子）の構造'!M$53), IF('将来負担比率（分子）の構造'!M$53 &lt; 0, 0, '将来負担比率（分子）の構造'!M$53), NA())</f>
        <v>8549</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4935</v>
      </c>
      <c r="C72" s="176">
        <f>基金残高に係る経年分析!G55</f>
        <v>4774</v>
      </c>
      <c r="D72" s="176">
        <f>基金残高に係る経年分析!H55</f>
        <v>4952</v>
      </c>
    </row>
    <row r="73" spans="1:16" x14ac:dyDescent="0.15">
      <c r="A73" s="175" t="s">
        <v>76</v>
      </c>
      <c r="B73" s="176">
        <f>基金残高に係る経年分析!F56</f>
        <v>2041</v>
      </c>
      <c r="C73" s="176">
        <f>基金残高に係る経年分析!G56</f>
        <v>1841</v>
      </c>
      <c r="D73" s="176">
        <f>基金残高に係る経年分析!H56</f>
        <v>2291</v>
      </c>
    </row>
    <row r="74" spans="1:16" x14ac:dyDescent="0.15">
      <c r="A74" s="175" t="s">
        <v>77</v>
      </c>
      <c r="B74" s="176">
        <f>基金残高に係る経年分析!F57</f>
        <v>2578</v>
      </c>
      <c r="C74" s="176">
        <f>基金残高に係る経年分析!G57</f>
        <v>2458</v>
      </c>
      <c r="D74" s="176">
        <f>基金残高に係る経年分析!H57</f>
        <v>2548</v>
      </c>
    </row>
  </sheetData>
  <sheetProtection algorithmName="SHA-512" hashValue="DbOfJhSpDEmchBPSgSTGJOn0HOUBY5uVbdvUPLAQkYd/J2UUjUB8fk4T//4rtwCr7KoSIG6+ru6SlJ87d73TUA==" saltValue="wGulfWeks61mk0+dgD7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4098928</v>
      </c>
      <c r="S5" s="619"/>
      <c r="T5" s="619"/>
      <c r="U5" s="619"/>
      <c r="V5" s="619"/>
      <c r="W5" s="619"/>
      <c r="X5" s="619"/>
      <c r="Y5" s="620"/>
      <c r="Z5" s="621">
        <v>12.9</v>
      </c>
      <c r="AA5" s="621"/>
      <c r="AB5" s="621"/>
      <c r="AC5" s="621"/>
      <c r="AD5" s="622">
        <v>4098928</v>
      </c>
      <c r="AE5" s="622"/>
      <c r="AF5" s="622"/>
      <c r="AG5" s="622"/>
      <c r="AH5" s="622"/>
      <c r="AI5" s="622"/>
      <c r="AJ5" s="622"/>
      <c r="AK5" s="622"/>
      <c r="AL5" s="623">
        <v>26</v>
      </c>
      <c r="AM5" s="624"/>
      <c r="AN5" s="624"/>
      <c r="AO5" s="625"/>
      <c r="AP5" s="615" t="s">
        <v>225</v>
      </c>
      <c r="AQ5" s="616"/>
      <c r="AR5" s="616"/>
      <c r="AS5" s="616"/>
      <c r="AT5" s="616"/>
      <c r="AU5" s="616"/>
      <c r="AV5" s="616"/>
      <c r="AW5" s="616"/>
      <c r="AX5" s="616"/>
      <c r="AY5" s="616"/>
      <c r="AZ5" s="616"/>
      <c r="BA5" s="616"/>
      <c r="BB5" s="616"/>
      <c r="BC5" s="616"/>
      <c r="BD5" s="616"/>
      <c r="BE5" s="616"/>
      <c r="BF5" s="617"/>
      <c r="BG5" s="629">
        <v>4073088</v>
      </c>
      <c r="BH5" s="630"/>
      <c r="BI5" s="630"/>
      <c r="BJ5" s="630"/>
      <c r="BK5" s="630"/>
      <c r="BL5" s="630"/>
      <c r="BM5" s="630"/>
      <c r="BN5" s="631"/>
      <c r="BO5" s="632">
        <v>99.4</v>
      </c>
      <c r="BP5" s="632"/>
      <c r="BQ5" s="632"/>
      <c r="BR5" s="632"/>
      <c r="BS5" s="633" t="s">
        <v>127</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333970</v>
      </c>
      <c r="S6" s="630"/>
      <c r="T6" s="630"/>
      <c r="U6" s="630"/>
      <c r="V6" s="630"/>
      <c r="W6" s="630"/>
      <c r="X6" s="630"/>
      <c r="Y6" s="631"/>
      <c r="Z6" s="632">
        <v>1.1000000000000001</v>
      </c>
      <c r="AA6" s="632"/>
      <c r="AB6" s="632"/>
      <c r="AC6" s="632"/>
      <c r="AD6" s="633">
        <v>333970</v>
      </c>
      <c r="AE6" s="633"/>
      <c r="AF6" s="633"/>
      <c r="AG6" s="633"/>
      <c r="AH6" s="633"/>
      <c r="AI6" s="633"/>
      <c r="AJ6" s="633"/>
      <c r="AK6" s="633"/>
      <c r="AL6" s="634">
        <v>2.1</v>
      </c>
      <c r="AM6" s="635"/>
      <c r="AN6" s="635"/>
      <c r="AO6" s="636"/>
      <c r="AP6" s="626" t="s">
        <v>230</v>
      </c>
      <c r="AQ6" s="627"/>
      <c r="AR6" s="627"/>
      <c r="AS6" s="627"/>
      <c r="AT6" s="627"/>
      <c r="AU6" s="627"/>
      <c r="AV6" s="627"/>
      <c r="AW6" s="627"/>
      <c r="AX6" s="627"/>
      <c r="AY6" s="627"/>
      <c r="AZ6" s="627"/>
      <c r="BA6" s="627"/>
      <c r="BB6" s="627"/>
      <c r="BC6" s="627"/>
      <c r="BD6" s="627"/>
      <c r="BE6" s="627"/>
      <c r="BF6" s="628"/>
      <c r="BG6" s="629">
        <v>4073088</v>
      </c>
      <c r="BH6" s="630"/>
      <c r="BI6" s="630"/>
      <c r="BJ6" s="630"/>
      <c r="BK6" s="630"/>
      <c r="BL6" s="630"/>
      <c r="BM6" s="630"/>
      <c r="BN6" s="631"/>
      <c r="BO6" s="632">
        <v>99.4</v>
      </c>
      <c r="BP6" s="632"/>
      <c r="BQ6" s="632"/>
      <c r="BR6" s="632"/>
      <c r="BS6" s="633" t="s">
        <v>231</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175286</v>
      </c>
      <c r="CS6" s="630"/>
      <c r="CT6" s="630"/>
      <c r="CU6" s="630"/>
      <c r="CV6" s="630"/>
      <c r="CW6" s="630"/>
      <c r="CX6" s="630"/>
      <c r="CY6" s="631"/>
      <c r="CZ6" s="623">
        <v>0.6</v>
      </c>
      <c r="DA6" s="624"/>
      <c r="DB6" s="624"/>
      <c r="DC6" s="643"/>
      <c r="DD6" s="638" t="s">
        <v>231</v>
      </c>
      <c r="DE6" s="630"/>
      <c r="DF6" s="630"/>
      <c r="DG6" s="630"/>
      <c r="DH6" s="630"/>
      <c r="DI6" s="630"/>
      <c r="DJ6" s="630"/>
      <c r="DK6" s="630"/>
      <c r="DL6" s="630"/>
      <c r="DM6" s="630"/>
      <c r="DN6" s="630"/>
      <c r="DO6" s="630"/>
      <c r="DP6" s="631"/>
      <c r="DQ6" s="638">
        <v>175064</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2156</v>
      </c>
      <c r="S7" s="630"/>
      <c r="T7" s="630"/>
      <c r="U7" s="630"/>
      <c r="V7" s="630"/>
      <c r="W7" s="630"/>
      <c r="X7" s="630"/>
      <c r="Y7" s="631"/>
      <c r="Z7" s="632">
        <v>0</v>
      </c>
      <c r="AA7" s="632"/>
      <c r="AB7" s="632"/>
      <c r="AC7" s="632"/>
      <c r="AD7" s="633">
        <v>2156</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1535874</v>
      </c>
      <c r="BH7" s="630"/>
      <c r="BI7" s="630"/>
      <c r="BJ7" s="630"/>
      <c r="BK7" s="630"/>
      <c r="BL7" s="630"/>
      <c r="BM7" s="630"/>
      <c r="BN7" s="631"/>
      <c r="BO7" s="632">
        <v>37.5</v>
      </c>
      <c r="BP7" s="632"/>
      <c r="BQ7" s="632"/>
      <c r="BR7" s="632"/>
      <c r="BS7" s="633" t="s">
        <v>231</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4997594</v>
      </c>
      <c r="CS7" s="630"/>
      <c r="CT7" s="630"/>
      <c r="CU7" s="630"/>
      <c r="CV7" s="630"/>
      <c r="CW7" s="630"/>
      <c r="CX7" s="630"/>
      <c r="CY7" s="631"/>
      <c r="CZ7" s="632">
        <v>16.2</v>
      </c>
      <c r="DA7" s="632"/>
      <c r="DB7" s="632"/>
      <c r="DC7" s="632"/>
      <c r="DD7" s="638">
        <v>100788</v>
      </c>
      <c r="DE7" s="630"/>
      <c r="DF7" s="630"/>
      <c r="DG7" s="630"/>
      <c r="DH7" s="630"/>
      <c r="DI7" s="630"/>
      <c r="DJ7" s="630"/>
      <c r="DK7" s="630"/>
      <c r="DL7" s="630"/>
      <c r="DM7" s="630"/>
      <c r="DN7" s="630"/>
      <c r="DO7" s="630"/>
      <c r="DP7" s="631"/>
      <c r="DQ7" s="638">
        <v>3860737</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10589</v>
      </c>
      <c r="S8" s="630"/>
      <c r="T8" s="630"/>
      <c r="U8" s="630"/>
      <c r="V8" s="630"/>
      <c r="W8" s="630"/>
      <c r="X8" s="630"/>
      <c r="Y8" s="631"/>
      <c r="Z8" s="632">
        <v>0</v>
      </c>
      <c r="AA8" s="632"/>
      <c r="AB8" s="632"/>
      <c r="AC8" s="632"/>
      <c r="AD8" s="633">
        <v>10589</v>
      </c>
      <c r="AE8" s="633"/>
      <c r="AF8" s="633"/>
      <c r="AG8" s="633"/>
      <c r="AH8" s="633"/>
      <c r="AI8" s="633"/>
      <c r="AJ8" s="633"/>
      <c r="AK8" s="633"/>
      <c r="AL8" s="634">
        <v>0.1</v>
      </c>
      <c r="AM8" s="635"/>
      <c r="AN8" s="635"/>
      <c r="AO8" s="636"/>
      <c r="AP8" s="626" t="s">
        <v>237</v>
      </c>
      <c r="AQ8" s="627"/>
      <c r="AR8" s="627"/>
      <c r="AS8" s="627"/>
      <c r="AT8" s="627"/>
      <c r="AU8" s="627"/>
      <c r="AV8" s="627"/>
      <c r="AW8" s="627"/>
      <c r="AX8" s="627"/>
      <c r="AY8" s="627"/>
      <c r="AZ8" s="627"/>
      <c r="BA8" s="627"/>
      <c r="BB8" s="627"/>
      <c r="BC8" s="627"/>
      <c r="BD8" s="627"/>
      <c r="BE8" s="627"/>
      <c r="BF8" s="628"/>
      <c r="BG8" s="629">
        <v>70343</v>
      </c>
      <c r="BH8" s="630"/>
      <c r="BI8" s="630"/>
      <c r="BJ8" s="630"/>
      <c r="BK8" s="630"/>
      <c r="BL8" s="630"/>
      <c r="BM8" s="630"/>
      <c r="BN8" s="631"/>
      <c r="BO8" s="632">
        <v>1.7</v>
      </c>
      <c r="BP8" s="632"/>
      <c r="BQ8" s="632"/>
      <c r="BR8" s="632"/>
      <c r="BS8" s="633" t="s">
        <v>231</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9683904</v>
      </c>
      <c r="CS8" s="630"/>
      <c r="CT8" s="630"/>
      <c r="CU8" s="630"/>
      <c r="CV8" s="630"/>
      <c r="CW8" s="630"/>
      <c r="CX8" s="630"/>
      <c r="CY8" s="631"/>
      <c r="CZ8" s="632">
        <v>31.3</v>
      </c>
      <c r="DA8" s="632"/>
      <c r="DB8" s="632"/>
      <c r="DC8" s="632"/>
      <c r="DD8" s="638">
        <v>497504</v>
      </c>
      <c r="DE8" s="630"/>
      <c r="DF8" s="630"/>
      <c r="DG8" s="630"/>
      <c r="DH8" s="630"/>
      <c r="DI8" s="630"/>
      <c r="DJ8" s="630"/>
      <c r="DK8" s="630"/>
      <c r="DL8" s="630"/>
      <c r="DM8" s="630"/>
      <c r="DN8" s="630"/>
      <c r="DO8" s="630"/>
      <c r="DP8" s="631"/>
      <c r="DQ8" s="638">
        <v>4626270</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14617</v>
      </c>
      <c r="S9" s="630"/>
      <c r="T9" s="630"/>
      <c r="U9" s="630"/>
      <c r="V9" s="630"/>
      <c r="W9" s="630"/>
      <c r="X9" s="630"/>
      <c r="Y9" s="631"/>
      <c r="Z9" s="632">
        <v>0</v>
      </c>
      <c r="AA9" s="632"/>
      <c r="AB9" s="632"/>
      <c r="AC9" s="632"/>
      <c r="AD9" s="633">
        <v>14617</v>
      </c>
      <c r="AE9" s="633"/>
      <c r="AF9" s="633"/>
      <c r="AG9" s="633"/>
      <c r="AH9" s="633"/>
      <c r="AI9" s="633"/>
      <c r="AJ9" s="633"/>
      <c r="AK9" s="633"/>
      <c r="AL9" s="634">
        <v>0.1</v>
      </c>
      <c r="AM9" s="635"/>
      <c r="AN9" s="635"/>
      <c r="AO9" s="636"/>
      <c r="AP9" s="626" t="s">
        <v>240</v>
      </c>
      <c r="AQ9" s="627"/>
      <c r="AR9" s="627"/>
      <c r="AS9" s="627"/>
      <c r="AT9" s="627"/>
      <c r="AU9" s="627"/>
      <c r="AV9" s="627"/>
      <c r="AW9" s="627"/>
      <c r="AX9" s="627"/>
      <c r="AY9" s="627"/>
      <c r="AZ9" s="627"/>
      <c r="BA9" s="627"/>
      <c r="BB9" s="627"/>
      <c r="BC9" s="627"/>
      <c r="BD9" s="627"/>
      <c r="BE9" s="627"/>
      <c r="BF9" s="628"/>
      <c r="BG9" s="629">
        <v>1240689</v>
      </c>
      <c r="BH9" s="630"/>
      <c r="BI9" s="630"/>
      <c r="BJ9" s="630"/>
      <c r="BK9" s="630"/>
      <c r="BL9" s="630"/>
      <c r="BM9" s="630"/>
      <c r="BN9" s="631"/>
      <c r="BO9" s="632">
        <v>30.3</v>
      </c>
      <c r="BP9" s="632"/>
      <c r="BQ9" s="632"/>
      <c r="BR9" s="632"/>
      <c r="BS9" s="633" t="s">
        <v>231</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2344047</v>
      </c>
      <c r="CS9" s="630"/>
      <c r="CT9" s="630"/>
      <c r="CU9" s="630"/>
      <c r="CV9" s="630"/>
      <c r="CW9" s="630"/>
      <c r="CX9" s="630"/>
      <c r="CY9" s="631"/>
      <c r="CZ9" s="632">
        <v>7.6</v>
      </c>
      <c r="DA9" s="632"/>
      <c r="DB9" s="632"/>
      <c r="DC9" s="632"/>
      <c r="DD9" s="638">
        <v>58356</v>
      </c>
      <c r="DE9" s="630"/>
      <c r="DF9" s="630"/>
      <c r="DG9" s="630"/>
      <c r="DH9" s="630"/>
      <c r="DI9" s="630"/>
      <c r="DJ9" s="630"/>
      <c r="DK9" s="630"/>
      <c r="DL9" s="630"/>
      <c r="DM9" s="630"/>
      <c r="DN9" s="630"/>
      <c r="DO9" s="630"/>
      <c r="DP9" s="631"/>
      <c r="DQ9" s="638">
        <v>1910224</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32" t="s">
        <v>231</v>
      </c>
      <c r="AA10" s="632"/>
      <c r="AB10" s="632"/>
      <c r="AC10" s="632"/>
      <c r="AD10" s="633" t="s">
        <v>127</v>
      </c>
      <c r="AE10" s="633"/>
      <c r="AF10" s="633"/>
      <c r="AG10" s="633"/>
      <c r="AH10" s="633"/>
      <c r="AI10" s="633"/>
      <c r="AJ10" s="633"/>
      <c r="AK10" s="633"/>
      <c r="AL10" s="634" t="s">
        <v>231</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88661</v>
      </c>
      <c r="BH10" s="630"/>
      <c r="BI10" s="630"/>
      <c r="BJ10" s="630"/>
      <c r="BK10" s="630"/>
      <c r="BL10" s="630"/>
      <c r="BM10" s="630"/>
      <c r="BN10" s="631"/>
      <c r="BO10" s="632">
        <v>2.2000000000000002</v>
      </c>
      <c r="BP10" s="632"/>
      <c r="BQ10" s="632"/>
      <c r="BR10" s="632"/>
      <c r="BS10" s="633" t="s">
        <v>127</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76020</v>
      </c>
      <c r="CS10" s="630"/>
      <c r="CT10" s="630"/>
      <c r="CU10" s="630"/>
      <c r="CV10" s="630"/>
      <c r="CW10" s="630"/>
      <c r="CX10" s="630"/>
      <c r="CY10" s="631"/>
      <c r="CZ10" s="632">
        <v>0.2</v>
      </c>
      <c r="DA10" s="632"/>
      <c r="DB10" s="632"/>
      <c r="DC10" s="632"/>
      <c r="DD10" s="638" t="s">
        <v>231</v>
      </c>
      <c r="DE10" s="630"/>
      <c r="DF10" s="630"/>
      <c r="DG10" s="630"/>
      <c r="DH10" s="630"/>
      <c r="DI10" s="630"/>
      <c r="DJ10" s="630"/>
      <c r="DK10" s="630"/>
      <c r="DL10" s="630"/>
      <c r="DM10" s="630"/>
      <c r="DN10" s="630"/>
      <c r="DO10" s="630"/>
      <c r="DP10" s="631"/>
      <c r="DQ10" s="638">
        <v>11344</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1115650</v>
      </c>
      <c r="S11" s="630"/>
      <c r="T11" s="630"/>
      <c r="U11" s="630"/>
      <c r="V11" s="630"/>
      <c r="W11" s="630"/>
      <c r="X11" s="630"/>
      <c r="Y11" s="631"/>
      <c r="Z11" s="634">
        <v>3.5</v>
      </c>
      <c r="AA11" s="635"/>
      <c r="AB11" s="635"/>
      <c r="AC11" s="647"/>
      <c r="AD11" s="638">
        <v>1115650</v>
      </c>
      <c r="AE11" s="630"/>
      <c r="AF11" s="630"/>
      <c r="AG11" s="630"/>
      <c r="AH11" s="630"/>
      <c r="AI11" s="630"/>
      <c r="AJ11" s="630"/>
      <c r="AK11" s="631"/>
      <c r="AL11" s="634">
        <v>7.1</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136181</v>
      </c>
      <c r="BH11" s="630"/>
      <c r="BI11" s="630"/>
      <c r="BJ11" s="630"/>
      <c r="BK11" s="630"/>
      <c r="BL11" s="630"/>
      <c r="BM11" s="630"/>
      <c r="BN11" s="631"/>
      <c r="BO11" s="632">
        <v>3.3</v>
      </c>
      <c r="BP11" s="632"/>
      <c r="BQ11" s="632"/>
      <c r="BR11" s="632"/>
      <c r="BS11" s="633" t="s">
        <v>231</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1697032</v>
      </c>
      <c r="CS11" s="630"/>
      <c r="CT11" s="630"/>
      <c r="CU11" s="630"/>
      <c r="CV11" s="630"/>
      <c r="CW11" s="630"/>
      <c r="CX11" s="630"/>
      <c r="CY11" s="631"/>
      <c r="CZ11" s="632">
        <v>5.5</v>
      </c>
      <c r="DA11" s="632"/>
      <c r="DB11" s="632"/>
      <c r="DC11" s="632"/>
      <c r="DD11" s="638">
        <v>365858</v>
      </c>
      <c r="DE11" s="630"/>
      <c r="DF11" s="630"/>
      <c r="DG11" s="630"/>
      <c r="DH11" s="630"/>
      <c r="DI11" s="630"/>
      <c r="DJ11" s="630"/>
      <c r="DK11" s="630"/>
      <c r="DL11" s="630"/>
      <c r="DM11" s="630"/>
      <c r="DN11" s="630"/>
      <c r="DO11" s="630"/>
      <c r="DP11" s="631"/>
      <c r="DQ11" s="638">
        <v>845995</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127</v>
      </c>
      <c r="AA12" s="632"/>
      <c r="AB12" s="632"/>
      <c r="AC12" s="632"/>
      <c r="AD12" s="633" t="s">
        <v>231</v>
      </c>
      <c r="AE12" s="633"/>
      <c r="AF12" s="633"/>
      <c r="AG12" s="633"/>
      <c r="AH12" s="633"/>
      <c r="AI12" s="633"/>
      <c r="AJ12" s="633"/>
      <c r="AK12" s="633"/>
      <c r="AL12" s="634" t="s">
        <v>127</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2073398</v>
      </c>
      <c r="BH12" s="630"/>
      <c r="BI12" s="630"/>
      <c r="BJ12" s="630"/>
      <c r="BK12" s="630"/>
      <c r="BL12" s="630"/>
      <c r="BM12" s="630"/>
      <c r="BN12" s="631"/>
      <c r="BO12" s="632">
        <v>50.6</v>
      </c>
      <c r="BP12" s="632"/>
      <c r="BQ12" s="632"/>
      <c r="BR12" s="632"/>
      <c r="BS12" s="633" t="s">
        <v>231</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1962173</v>
      </c>
      <c r="CS12" s="630"/>
      <c r="CT12" s="630"/>
      <c r="CU12" s="630"/>
      <c r="CV12" s="630"/>
      <c r="CW12" s="630"/>
      <c r="CX12" s="630"/>
      <c r="CY12" s="631"/>
      <c r="CZ12" s="632">
        <v>6.3</v>
      </c>
      <c r="DA12" s="632"/>
      <c r="DB12" s="632"/>
      <c r="DC12" s="632"/>
      <c r="DD12" s="638">
        <v>222699</v>
      </c>
      <c r="DE12" s="630"/>
      <c r="DF12" s="630"/>
      <c r="DG12" s="630"/>
      <c r="DH12" s="630"/>
      <c r="DI12" s="630"/>
      <c r="DJ12" s="630"/>
      <c r="DK12" s="630"/>
      <c r="DL12" s="630"/>
      <c r="DM12" s="630"/>
      <c r="DN12" s="630"/>
      <c r="DO12" s="630"/>
      <c r="DP12" s="631"/>
      <c r="DQ12" s="638">
        <v>488100</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231</v>
      </c>
      <c r="S13" s="630"/>
      <c r="T13" s="630"/>
      <c r="U13" s="630"/>
      <c r="V13" s="630"/>
      <c r="W13" s="630"/>
      <c r="X13" s="630"/>
      <c r="Y13" s="631"/>
      <c r="Z13" s="632" t="s">
        <v>231</v>
      </c>
      <c r="AA13" s="632"/>
      <c r="AB13" s="632"/>
      <c r="AC13" s="632"/>
      <c r="AD13" s="633" t="s">
        <v>231</v>
      </c>
      <c r="AE13" s="633"/>
      <c r="AF13" s="633"/>
      <c r="AG13" s="633"/>
      <c r="AH13" s="633"/>
      <c r="AI13" s="633"/>
      <c r="AJ13" s="633"/>
      <c r="AK13" s="633"/>
      <c r="AL13" s="634" t="s">
        <v>127</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2022563</v>
      </c>
      <c r="BH13" s="630"/>
      <c r="BI13" s="630"/>
      <c r="BJ13" s="630"/>
      <c r="BK13" s="630"/>
      <c r="BL13" s="630"/>
      <c r="BM13" s="630"/>
      <c r="BN13" s="631"/>
      <c r="BO13" s="632">
        <v>49.3</v>
      </c>
      <c r="BP13" s="632"/>
      <c r="BQ13" s="632"/>
      <c r="BR13" s="632"/>
      <c r="BS13" s="633" t="s">
        <v>127</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3066031</v>
      </c>
      <c r="CS13" s="630"/>
      <c r="CT13" s="630"/>
      <c r="CU13" s="630"/>
      <c r="CV13" s="630"/>
      <c r="CW13" s="630"/>
      <c r="CX13" s="630"/>
      <c r="CY13" s="631"/>
      <c r="CZ13" s="632">
        <v>9.9</v>
      </c>
      <c r="DA13" s="632"/>
      <c r="DB13" s="632"/>
      <c r="DC13" s="632"/>
      <c r="DD13" s="638">
        <v>830183</v>
      </c>
      <c r="DE13" s="630"/>
      <c r="DF13" s="630"/>
      <c r="DG13" s="630"/>
      <c r="DH13" s="630"/>
      <c r="DI13" s="630"/>
      <c r="DJ13" s="630"/>
      <c r="DK13" s="630"/>
      <c r="DL13" s="630"/>
      <c r="DM13" s="630"/>
      <c r="DN13" s="630"/>
      <c r="DO13" s="630"/>
      <c r="DP13" s="631"/>
      <c r="DQ13" s="638">
        <v>2062808</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231</v>
      </c>
      <c r="AA14" s="632"/>
      <c r="AB14" s="632"/>
      <c r="AC14" s="632"/>
      <c r="AD14" s="633" t="s">
        <v>127</v>
      </c>
      <c r="AE14" s="633"/>
      <c r="AF14" s="633"/>
      <c r="AG14" s="633"/>
      <c r="AH14" s="633"/>
      <c r="AI14" s="633"/>
      <c r="AJ14" s="633"/>
      <c r="AK14" s="633"/>
      <c r="AL14" s="634" t="s">
        <v>231</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169551</v>
      </c>
      <c r="BH14" s="630"/>
      <c r="BI14" s="630"/>
      <c r="BJ14" s="630"/>
      <c r="BK14" s="630"/>
      <c r="BL14" s="630"/>
      <c r="BM14" s="630"/>
      <c r="BN14" s="631"/>
      <c r="BO14" s="632">
        <v>4.0999999999999996</v>
      </c>
      <c r="BP14" s="632"/>
      <c r="BQ14" s="632"/>
      <c r="BR14" s="632"/>
      <c r="BS14" s="633" t="s">
        <v>231</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1208309</v>
      </c>
      <c r="CS14" s="630"/>
      <c r="CT14" s="630"/>
      <c r="CU14" s="630"/>
      <c r="CV14" s="630"/>
      <c r="CW14" s="630"/>
      <c r="CX14" s="630"/>
      <c r="CY14" s="631"/>
      <c r="CZ14" s="632">
        <v>3.9</v>
      </c>
      <c r="DA14" s="632"/>
      <c r="DB14" s="632"/>
      <c r="DC14" s="632"/>
      <c r="DD14" s="638">
        <v>27891</v>
      </c>
      <c r="DE14" s="630"/>
      <c r="DF14" s="630"/>
      <c r="DG14" s="630"/>
      <c r="DH14" s="630"/>
      <c r="DI14" s="630"/>
      <c r="DJ14" s="630"/>
      <c r="DK14" s="630"/>
      <c r="DL14" s="630"/>
      <c r="DM14" s="630"/>
      <c r="DN14" s="630"/>
      <c r="DO14" s="630"/>
      <c r="DP14" s="631"/>
      <c r="DQ14" s="638">
        <v>1206134</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231</v>
      </c>
      <c r="S15" s="630"/>
      <c r="T15" s="630"/>
      <c r="U15" s="630"/>
      <c r="V15" s="630"/>
      <c r="W15" s="630"/>
      <c r="X15" s="630"/>
      <c r="Y15" s="631"/>
      <c r="Z15" s="632" t="s">
        <v>231</v>
      </c>
      <c r="AA15" s="632"/>
      <c r="AB15" s="632"/>
      <c r="AC15" s="632"/>
      <c r="AD15" s="633" t="s">
        <v>231</v>
      </c>
      <c r="AE15" s="633"/>
      <c r="AF15" s="633"/>
      <c r="AG15" s="633"/>
      <c r="AH15" s="633"/>
      <c r="AI15" s="633"/>
      <c r="AJ15" s="633"/>
      <c r="AK15" s="633"/>
      <c r="AL15" s="634" t="s">
        <v>127</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294265</v>
      </c>
      <c r="BH15" s="630"/>
      <c r="BI15" s="630"/>
      <c r="BJ15" s="630"/>
      <c r="BK15" s="630"/>
      <c r="BL15" s="630"/>
      <c r="BM15" s="630"/>
      <c r="BN15" s="631"/>
      <c r="BO15" s="632">
        <v>7.2</v>
      </c>
      <c r="BP15" s="632"/>
      <c r="BQ15" s="632"/>
      <c r="BR15" s="632"/>
      <c r="BS15" s="633" t="s">
        <v>127</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2734365</v>
      </c>
      <c r="CS15" s="630"/>
      <c r="CT15" s="630"/>
      <c r="CU15" s="630"/>
      <c r="CV15" s="630"/>
      <c r="CW15" s="630"/>
      <c r="CX15" s="630"/>
      <c r="CY15" s="631"/>
      <c r="CZ15" s="632">
        <v>8.8000000000000007</v>
      </c>
      <c r="DA15" s="632"/>
      <c r="DB15" s="632"/>
      <c r="DC15" s="632"/>
      <c r="DD15" s="638">
        <v>525134</v>
      </c>
      <c r="DE15" s="630"/>
      <c r="DF15" s="630"/>
      <c r="DG15" s="630"/>
      <c r="DH15" s="630"/>
      <c r="DI15" s="630"/>
      <c r="DJ15" s="630"/>
      <c r="DK15" s="630"/>
      <c r="DL15" s="630"/>
      <c r="DM15" s="630"/>
      <c r="DN15" s="630"/>
      <c r="DO15" s="630"/>
      <c r="DP15" s="631"/>
      <c r="DQ15" s="638">
        <v>1713223</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14445</v>
      </c>
      <c r="S16" s="630"/>
      <c r="T16" s="630"/>
      <c r="U16" s="630"/>
      <c r="V16" s="630"/>
      <c r="W16" s="630"/>
      <c r="X16" s="630"/>
      <c r="Y16" s="631"/>
      <c r="Z16" s="632">
        <v>0</v>
      </c>
      <c r="AA16" s="632"/>
      <c r="AB16" s="632"/>
      <c r="AC16" s="632"/>
      <c r="AD16" s="633">
        <v>14445</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231</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t="s">
        <v>127</v>
      </c>
      <c r="CS16" s="630"/>
      <c r="CT16" s="630"/>
      <c r="CU16" s="630"/>
      <c r="CV16" s="630"/>
      <c r="CW16" s="630"/>
      <c r="CX16" s="630"/>
      <c r="CY16" s="631"/>
      <c r="CZ16" s="632" t="s">
        <v>231</v>
      </c>
      <c r="DA16" s="632"/>
      <c r="DB16" s="632"/>
      <c r="DC16" s="632"/>
      <c r="DD16" s="638" t="s">
        <v>127</v>
      </c>
      <c r="DE16" s="630"/>
      <c r="DF16" s="630"/>
      <c r="DG16" s="630"/>
      <c r="DH16" s="630"/>
      <c r="DI16" s="630"/>
      <c r="DJ16" s="630"/>
      <c r="DK16" s="630"/>
      <c r="DL16" s="630"/>
      <c r="DM16" s="630"/>
      <c r="DN16" s="630"/>
      <c r="DO16" s="630"/>
      <c r="DP16" s="631"/>
      <c r="DQ16" s="638" t="s">
        <v>127</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47898</v>
      </c>
      <c r="S17" s="630"/>
      <c r="T17" s="630"/>
      <c r="U17" s="630"/>
      <c r="V17" s="630"/>
      <c r="W17" s="630"/>
      <c r="X17" s="630"/>
      <c r="Y17" s="631"/>
      <c r="Z17" s="632">
        <v>0.2</v>
      </c>
      <c r="AA17" s="632"/>
      <c r="AB17" s="632"/>
      <c r="AC17" s="632"/>
      <c r="AD17" s="633">
        <v>47898</v>
      </c>
      <c r="AE17" s="633"/>
      <c r="AF17" s="633"/>
      <c r="AG17" s="633"/>
      <c r="AH17" s="633"/>
      <c r="AI17" s="633"/>
      <c r="AJ17" s="633"/>
      <c r="AK17" s="633"/>
      <c r="AL17" s="634">
        <v>0.3</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231</v>
      </c>
      <c r="BH17" s="630"/>
      <c r="BI17" s="630"/>
      <c r="BJ17" s="630"/>
      <c r="BK17" s="630"/>
      <c r="BL17" s="630"/>
      <c r="BM17" s="630"/>
      <c r="BN17" s="631"/>
      <c r="BO17" s="632" t="s">
        <v>127</v>
      </c>
      <c r="BP17" s="632"/>
      <c r="BQ17" s="632"/>
      <c r="BR17" s="632"/>
      <c r="BS17" s="633" t="s">
        <v>231</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2957126</v>
      </c>
      <c r="CS17" s="630"/>
      <c r="CT17" s="630"/>
      <c r="CU17" s="630"/>
      <c r="CV17" s="630"/>
      <c r="CW17" s="630"/>
      <c r="CX17" s="630"/>
      <c r="CY17" s="631"/>
      <c r="CZ17" s="632">
        <v>9.6</v>
      </c>
      <c r="DA17" s="632"/>
      <c r="DB17" s="632"/>
      <c r="DC17" s="632"/>
      <c r="DD17" s="638" t="s">
        <v>127</v>
      </c>
      <c r="DE17" s="630"/>
      <c r="DF17" s="630"/>
      <c r="DG17" s="630"/>
      <c r="DH17" s="630"/>
      <c r="DI17" s="630"/>
      <c r="DJ17" s="630"/>
      <c r="DK17" s="630"/>
      <c r="DL17" s="630"/>
      <c r="DM17" s="630"/>
      <c r="DN17" s="630"/>
      <c r="DO17" s="630"/>
      <c r="DP17" s="631"/>
      <c r="DQ17" s="638">
        <v>2884699</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103416</v>
      </c>
      <c r="S18" s="630"/>
      <c r="T18" s="630"/>
      <c r="U18" s="630"/>
      <c r="V18" s="630"/>
      <c r="W18" s="630"/>
      <c r="X18" s="630"/>
      <c r="Y18" s="631"/>
      <c r="Z18" s="632">
        <v>0.3</v>
      </c>
      <c r="AA18" s="632"/>
      <c r="AB18" s="632"/>
      <c r="AC18" s="632"/>
      <c r="AD18" s="633">
        <v>103416</v>
      </c>
      <c r="AE18" s="633"/>
      <c r="AF18" s="633"/>
      <c r="AG18" s="633"/>
      <c r="AH18" s="633"/>
      <c r="AI18" s="633"/>
      <c r="AJ18" s="633"/>
      <c r="AK18" s="633"/>
      <c r="AL18" s="634">
        <v>0.7</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231</v>
      </c>
      <c r="BP18" s="632"/>
      <c r="BQ18" s="632"/>
      <c r="BR18" s="632"/>
      <c r="BS18" s="633" t="s">
        <v>231</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v>3141</v>
      </c>
      <c r="CS18" s="630"/>
      <c r="CT18" s="630"/>
      <c r="CU18" s="630"/>
      <c r="CV18" s="630"/>
      <c r="CW18" s="630"/>
      <c r="CX18" s="630"/>
      <c r="CY18" s="631"/>
      <c r="CZ18" s="632">
        <v>0</v>
      </c>
      <c r="DA18" s="632"/>
      <c r="DB18" s="632"/>
      <c r="DC18" s="632"/>
      <c r="DD18" s="638" t="s">
        <v>127</v>
      </c>
      <c r="DE18" s="630"/>
      <c r="DF18" s="630"/>
      <c r="DG18" s="630"/>
      <c r="DH18" s="630"/>
      <c r="DI18" s="630"/>
      <c r="DJ18" s="630"/>
      <c r="DK18" s="630"/>
      <c r="DL18" s="630"/>
      <c r="DM18" s="630"/>
      <c r="DN18" s="630"/>
      <c r="DO18" s="630"/>
      <c r="DP18" s="631"/>
      <c r="DQ18" s="638">
        <v>3141</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18828</v>
      </c>
      <c r="S19" s="630"/>
      <c r="T19" s="630"/>
      <c r="U19" s="630"/>
      <c r="V19" s="630"/>
      <c r="W19" s="630"/>
      <c r="X19" s="630"/>
      <c r="Y19" s="631"/>
      <c r="Z19" s="632">
        <v>0.1</v>
      </c>
      <c r="AA19" s="632"/>
      <c r="AB19" s="632"/>
      <c r="AC19" s="632"/>
      <c r="AD19" s="633">
        <v>18828</v>
      </c>
      <c r="AE19" s="633"/>
      <c r="AF19" s="633"/>
      <c r="AG19" s="633"/>
      <c r="AH19" s="633"/>
      <c r="AI19" s="633"/>
      <c r="AJ19" s="633"/>
      <c r="AK19" s="633"/>
      <c r="AL19" s="634">
        <v>0.1</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25840</v>
      </c>
      <c r="BH19" s="630"/>
      <c r="BI19" s="630"/>
      <c r="BJ19" s="630"/>
      <c r="BK19" s="630"/>
      <c r="BL19" s="630"/>
      <c r="BM19" s="630"/>
      <c r="BN19" s="631"/>
      <c r="BO19" s="632">
        <v>0.6</v>
      </c>
      <c r="BP19" s="632"/>
      <c r="BQ19" s="632"/>
      <c r="BR19" s="632"/>
      <c r="BS19" s="633" t="s">
        <v>127</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231</v>
      </c>
      <c r="CS19" s="630"/>
      <c r="CT19" s="630"/>
      <c r="CU19" s="630"/>
      <c r="CV19" s="630"/>
      <c r="CW19" s="630"/>
      <c r="CX19" s="630"/>
      <c r="CY19" s="631"/>
      <c r="CZ19" s="632" t="s">
        <v>231</v>
      </c>
      <c r="DA19" s="632"/>
      <c r="DB19" s="632"/>
      <c r="DC19" s="632"/>
      <c r="DD19" s="638" t="s">
        <v>231</v>
      </c>
      <c r="DE19" s="630"/>
      <c r="DF19" s="630"/>
      <c r="DG19" s="630"/>
      <c r="DH19" s="630"/>
      <c r="DI19" s="630"/>
      <c r="DJ19" s="630"/>
      <c r="DK19" s="630"/>
      <c r="DL19" s="630"/>
      <c r="DM19" s="630"/>
      <c r="DN19" s="630"/>
      <c r="DO19" s="630"/>
      <c r="DP19" s="631"/>
      <c r="DQ19" s="638" t="s">
        <v>231</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4320</v>
      </c>
      <c r="S20" s="630"/>
      <c r="T20" s="630"/>
      <c r="U20" s="630"/>
      <c r="V20" s="630"/>
      <c r="W20" s="630"/>
      <c r="X20" s="630"/>
      <c r="Y20" s="631"/>
      <c r="Z20" s="632">
        <v>0</v>
      </c>
      <c r="AA20" s="632"/>
      <c r="AB20" s="632"/>
      <c r="AC20" s="632"/>
      <c r="AD20" s="633">
        <v>4320</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25840</v>
      </c>
      <c r="BH20" s="630"/>
      <c r="BI20" s="630"/>
      <c r="BJ20" s="630"/>
      <c r="BK20" s="630"/>
      <c r="BL20" s="630"/>
      <c r="BM20" s="630"/>
      <c r="BN20" s="631"/>
      <c r="BO20" s="632">
        <v>0.6</v>
      </c>
      <c r="BP20" s="632"/>
      <c r="BQ20" s="632"/>
      <c r="BR20" s="632"/>
      <c r="BS20" s="633" t="s">
        <v>231</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30905028</v>
      </c>
      <c r="CS20" s="630"/>
      <c r="CT20" s="630"/>
      <c r="CU20" s="630"/>
      <c r="CV20" s="630"/>
      <c r="CW20" s="630"/>
      <c r="CX20" s="630"/>
      <c r="CY20" s="631"/>
      <c r="CZ20" s="632">
        <v>100</v>
      </c>
      <c r="DA20" s="632"/>
      <c r="DB20" s="632"/>
      <c r="DC20" s="632"/>
      <c r="DD20" s="638">
        <v>2628413</v>
      </c>
      <c r="DE20" s="630"/>
      <c r="DF20" s="630"/>
      <c r="DG20" s="630"/>
      <c r="DH20" s="630"/>
      <c r="DI20" s="630"/>
      <c r="DJ20" s="630"/>
      <c r="DK20" s="630"/>
      <c r="DL20" s="630"/>
      <c r="DM20" s="630"/>
      <c r="DN20" s="630"/>
      <c r="DO20" s="630"/>
      <c r="DP20" s="631"/>
      <c r="DQ20" s="638">
        <v>19787739</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4154</v>
      </c>
      <c r="S21" s="630"/>
      <c r="T21" s="630"/>
      <c r="U21" s="630"/>
      <c r="V21" s="630"/>
      <c r="W21" s="630"/>
      <c r="X21" s="630"/>
      <c r="Y21" s="631"/>
      <c r="Z21" s="632">
        <v>0</v>
      </c>
      <c r="AA21" s="632"/>
      <c r="AB21" s="632"/>
      <c r="AC21" s="632"/>
      <c r="AD21" s="633">
        <v>4154</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25840</v>
      </c>
      <c r="BH21" s="630"/>
      <c r="BI21" s="630"/>
      <c r="BJ21" s="630"/>
      <c r="BK21" s="630"/>
      <c r="BL21" s="630"/>
      <c r="BM21" s="630"/>
      <c r="BN21" s="631"/>
      <c r="BO21" s="632">
        <v>0.6</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29">
        <v>76114</v>
      </c>
      <c r="S22" s="630"/>
      <c r="T22" s="630"/>
      <c r="U22" s="630"/>
      <c r="V22" s="630"/>
      <c r="W22" s="630"/>
      <c r="X22" s="630"/>
      <c r="Y22" s="631"/>
      <c r="Z22" s="632">
        <v>0.2</v>
      </c>
      <c r="AA22" s="632"/>
      <c r="AB22" s="632"/>
      <c r="AC22" s="632"/>
      <c r="AD22" s="633" t="s">
        <v>127</v>
      </c>
      <c r="AE22" s="633"/>
      <c r="AF22" s="633"/>
      <c r="AG22" s="633"/>
      <c r="AH22" s="633"/>
      <c r="AI22" s="633"/>
      <c r="AJ22" s="633"/>
      <c r="AK22" s="633"/>
      <c r="AL22" s="634" t="s">
        <v>231</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231</v>
      </c>
      <c r="BP22" s="632"/>
      <c r="BQ22" s="632"/>
      <c r="BR22" s="632"/>
      <c r="BS22" s="633" t="s">
        <v>231</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11666838</v>
      </c>
      <c r="S23" s="630"/>
      <c r="T23" s="630"/>
      <c r="U23" s="630"/>
      <c r="V23" s="630"/>
      <c r="W23" s="630"/>
      <c r="X23" s="630"/>
      <c r="Y23" s="631"/>
      <c r="Z23" s="632">
        <v>36.799999999999997</v>
      </c>
      <c r="AA23" s="632"/>
      <c r="AB23" s="632"/>
      <c r="AC23" s="632"/>
      <c r="AD23" s="633">
        <v>9991061</v>
      </c>
      <c r="AE23" s="633"/>
      <c r="AF23" s="633"/>
      <c r="AG23" s="633"/>
      <c r="AH23" s="633"/>
      <c r="AI23" s="633"/>
      <c r="AJ23" s="633"/>
      <c r="AK23" s="633"/>
      <c r="AL23" s="634">
        <v>63.4</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231</v>
      </c>
      <c r="BH23" s="630"/>
      <c r="BI23" s="630"/>
      <c r="BJ23" s="630"/>
      <c r="BK23" s="630"/>
      <c r="BL23" s="630"/>
      <c r="BM23" s="630"/>
      <c r="BN23" s="631"/>
      <c r="BO23" s="632" t="s">
        <v>127</v>
      </c>
      <c r="BP23" s="632"/>
      <c r="BQ23" s="632"/>
      <c r="BR23" s="632"/>
      <c r="BS23" s="633" t="s">
        <v>231</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9991061</v>
      </c>
      <c r="S24" s="630"/>
      <c r="T24" s="630"/>
      <c r="U24" s="630"/>
      <c r="V24" s="630"/>
      <c r="W24" s="630"/>
      <c r="X24" s="630"/>
      <c r="Y24" s="631"/>
      <c r="Z24" s="632">
        <v>31.5</v>
      </c>
      <c r="AA24" s="632"/>
      <c r="AB24" s="632"/>
      <c r="AC24" s="632"/>
      <c r="AD24" s="633">
        <v>9991061</v>
      </c>
      <c r="AE24" s="633"/>
      <c r="AF24" s="633"/>
      <c r="AG24" s="633"/>
      <c r="AH24" s="633"/>
      <c r="AI24" s="633"/>
      <c r="AJ24" s="633"/>
      <c r="AK24" s="633"/>
      <c r="AL24" s="634">
        <v>63.4</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231</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11873404</v>
      </c>
      <c r="CS24" s="619"/>
      <c r="CT24" s="619"/>
      <c r="CU24" s="619"/>
      <c r="CV24" s="619"/>
      <c r="CW24" s="619"/>
      <c r="CX24" s="619"/>
      <c r="CY24" s="620"/>
      <c r="CZ24" s="623">
        <v>38.4</v>
      </c>
      <c r="DA24" s="624"/>
      <c r="DB24" s="624"/>
      <c r="DC24" s="643"/>
      <c r="DD24" s="671">
        <v>7806005</v>
      </c>
      <c r="DE24" s="619"/>
      <c r="DF24" s="619"/>
      <c r="DG24" s="619"/>
      <c r="DH24" s="619"/>
      <c r="DI24" s="619"/>
      <c r="DJ24" s="619"/>
      <c r="DK24" s="620"/>
      <c r="DL24" s="671">
        <v>7745981</v>
      </c>
      <c r="DM24" s="619"/>
      <c r="DN24" s="619"/>
      <c r="DO24" s="619"/>
      <c r="DP24" s="619"/>
      <c r="DQ24" s="619"/>
      <c r="DR24" s="619"/>
      <c r="DS24" s="619"/>
      <c r="DT24" s="619"/>
      <c r="DU24" s="619"/>
      <c r="DV24" s="620"/>
      <c r="DW24" s="623">
        <v>47.8</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1674734</v>
      </c>
      <c r="S25" s="630"/>
      <c r="T25" s="630"/>
      <c r="U25" s="630"/>
      <c r="V25" s="630"/>
      <c r="W25" s="630"/>
      <c r="X25" s="630"/>
      <c r="Y25" s="631"/>
      <c r="Z25" s="632">
        <v>5.3</v>
      </c>
      <c r="AA25" s="632"/>
      <c r="AB25" s="632"/>
      <c r="AC25" s="632"/>
      <c r="AD25" s="633" t="s">
        <v>127</v>
      </c>
      <c r="AE25" s="633"/>
      <c r="AF25" s="633"/>
      <c r="AG25" s="633"/>
      <c r="AH25" s="633"/>
      <c r="AI25" s="633"/>
      <c r="AJ25" s="633"/>
      <c r="AK25" s="633"/>
      <c r="AL25" s="634" t="s">
        <v>231</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231</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4167763</v>
      </c>
      <c r="CS25" s="668"/>
      <c r="CT25" s="668"/>
      <c r="CU25" s="668"/>
      <c r="CV25" s="668"/>
      <c r="CW25" s="668"/>
      <c r="CX25" s="668"/>
      <c r="CY25" s="669"/>
      <c r="CZ25" s="634">
        <v>13.5</v>
      </c>
      <c r="DA25" s="663"/>
      <c r="DB25" s="663"/>
      <c r="DC25" s="670"/>
      <c r="DD25" s="638">
        <v>3573517</v>
      </c>
      <c r="DE25" s="668"/>
      <c r="DF25" s="668"/>
      <c r="DG25" s="668"/>
      <c r="DH25" s="668"/>
      <c r="DI25" s="668"/>
      <c r="DJ25" s="668"/>
      <c r="DK25" s="669"/>
      <c r="DL25" s="638">
        <v>3543068</v>
      </c>
      <c r="DM25" s="668"/>
      <c r="DN25" s="668"/>
      <c r="DO25" s="668"/>
      <c r="DP25" s="668"/>
      <c r="DQ25" s="668"/>
      <c r="DR25" s="668"/>
      <c r="DS25" s="668"/>
      <c r="DT25" s="668"/>
      <c r="DU25" s="668"/>
      <c r="DV25" s="669"/>
      <c r="DW25" s="634">
        <v>21.9</v>
      </c>
      <c r="DX25" s="663"/>
      <c r="DY25" s="663"/>
      <c r="DZ25" s="663"/>
      <c r="EA25" s="663"/>
      <c r="EB25" s="663"/>
      <c r="EC25" s="664"/>
    </row>
    <row r="26" spans="2:133" ht="11.25" customHeight="1" x14ac:dyDescent="0.15">
      <c r="B26" s="626" t="s">
        <v>293</v>
      </c>
      <c r="C26" s="627"/>
      <c r="D26" s="627"/>
      <c r="E26" s="627"/>
      <c r="F26" s="627"/>
      <c r="G26" s="627"/>
      <c r="H26" s="627"/>
      <c r="I26" s="627"/>
      <c r="J26" s="627"/>
      <c r="K26" s="627"/>
      <c r="L26" s="627"/>
      <c r="M26" s="627"/>
      <c r="N26" s="627"/>
      <c r="O26" s="627"/>
      <c r="P26" s="627"/>
      <c r="Q26" s="628"/>
      <c r="R26" s="629">
        <v>1043</v>
      </c>
      <c r="S26" s="630"/>
      <c r="T26" s="630"/>
      <c r="U26" s="630"/>
      <c r="V26" s="630"/>
      <c r="W26" s="630"/>
      <c r="X26" s="630"/>
      <c r="Y26" s="631"/>
      <c r="Z26" s="632">
        <v>0</v>
      </c>
      <c r="AA26" s="632"/>
      <c r="AB26" s="632"/>
      <c r="AC26" s="632"/>
      <c r="AD26" s="633" t="s">
        <v>231</v>
      </c>
      <c r="AE26" s="633"/>
      <c r="AF26" s="633"/>
      <c r="AG26" s="633"/>
      <c r="AH26" s="633"/>
      <c r="AI26" s="633"/>
      <c r="AJ26" s="633"/>
      <c r="AK26" s="633"/>
      <c r="AL26" s="634" t="s">
        <v>127</v>
      </c>
      <c r="AM26" s="635"/>
      <c r="AN26" s="635"/>
      <c r="AO26" s="636"/>
      <c r="AP26" s="648" t="s">
        <v>294</v>
      </c>
      <c r="AQ26" s="678"/>
      <c r="AR26" s="678"/>
      <c r="AS26" s="678"/>
      <c r="AT26" s="678"/>
      <c r="AU26" s="678"/>
      <c r="AV26" s="678"/>
      <c r="AW26" s="678"/>
      <c r="AX26" s="678"/>
      <c r="AY26" s="678"/>
      <c r="AZ26" s="678"/>
      <c r="BA26" s="678"/>
      <c r="BB26" s="678"/>
      <c r="BC26" s="678"/>
      <c r="BD26" s="678"/>
      <c r="BE26" s="678"/>
      <c r="BF26" s="650"/>
      <c r="BG26" s="629" t="s">
        <v>231</v>
      </c>
      <c r="BH26" s="630"/>
      <c r="BI26" s="630"/>
      <c r="BJ26" s="630"/>
      <c r="BK26" s="630"/>
      <c r="BL26" s="630"/>
      <c r="BM26" s="630"/>
      <c r="BN26" s="631"/>
      <c r="BO26" s="632" t="s">
        <v>231</v>
      </c>
      <c r="BP26" s="632"/>
      <c r="BQ26" s="632"/>
      <c r="BR26" s="632"/>
      <c r="BS26" s="633" t="s">
        <v>231</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2858512</v>
      </c>
      <c r="CS26" s="630"/>
      <c r="CT26" s="630"/>
      <c r="CU26" s="630"/>
      <c r="CV26" s="630"/>
      <c r="CW26" s="630"/>
      <c r="CX26" s="630"/>
      <c r="CY26" s="631"/>
      <c r="CZ26" s="634">
        <v>9.1999999999999993</v>
      </c>
      <c r="DA26" s="663"/>
      <c r="DB26" s="663"/>
      <c r="DC26" s="670"/>
      <c r="DD26" s="638">
        <v>2419027</v>
      </c>
      <c r="DE26" s="630"/>
      <c r="DF26" s="630"/>
      <c r="DG26" s="630"/>
      <c r="DH26" s="630"/>
      <c r="DI26" s="630"/>
      <c r="DJ26" s="630"/>
      <c r="DK26" s="631"/>
      <c r="DL26" s="638" t="s">
        <v>231</v>
      </c>
      <c r="DM26" s="630"/>
      <c r="DN26" s="630"/>
      <c r="DO26" s="630"/>
      <c r="DP26" s="630"/>
      <c r="DQ26" s="630"/>
      <c r="DR26" s="630"/>
      <c r="DS26" s="630"/>
      <c r="DT26" s="630"/>
      <c r="DU26" s="630"/>
      <c r="DV26" s="631"/>
      <c r="DW26" s="634" t="s">
        <v>231</v>
      </c>
      <c r="DX26" s="663"/>
      <c r="DY26" s="663"/>
      <c r="DZ26" s="663"/>
      <c r="EA26" s="663"/>
      <c r="EB26" s="663"/>
      <c r="EC26" s="664"/>
    </row>
    <row r="27" spans="2:133" ht="11.25" customHeight="1" x14ac:dyDescent="0.15">
      <c r="B27" s="626" t="s">
        <v>296</v>
      </c>
      <c r="C27" s="627"/>
      <c r="D27" s="627"/>
      <c r="E27" s="627"/>
      <c r="F27" s="627"/>
      <c r="G27" s="627"/>
      <c r="H27" s="627"/>
      <c r="I27" s="627"/>
      <c r="J27" s="627"/>
      <c r="K27" s="627"/>
      <c r="L27" s="627"/>
      <c r="M27" s="627"/>
      <c r="N27" s="627"/>
      <c r="O27" s="627"/>
      <c r="P27" s="627"/>
      <c r="Q27" s="628"/>
      <c r="R27" s="629">
        <v>17408507</v>
      </c>
      <c r="S27" s="630"/>
      <c r="T27" s="630"/>
      <c r="U27" s="630"/>
      <c r="V27" s="630"/>
      <c r="W27" s="630"/>
      <c r="X27" s="630"/>
      <c r="Y27" s="631"/>
      <c r="Z27" s="632">
        <v>54.9</v>
      </c>
      <c r="AA27" s="632"/>
      <c r="AB27" s="632"/>
      <c r="AC27" s="632"/>
      <c r="AD27" s="633">
        <v>15732730</v>
      </c>
      <c r="AE27" s="633"/>
      <c r="AF27" s="633"/>
      <c r="AG27" s="633"/>
      <c r="AH27" s="633"/>
      <c r="AI27" s="633"/>
      <c r="AJ27" s="633"/>
      <c r="AK27" s="633"/>
      <c r="AL27" s="634">
        <v>99.8</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4098928</v>
      </c>
      <c r="BH27" s="630"/>
      <c r="BI27" s="630"/>
      <c r="BJ27" s="630"/>
      <c r="BK27" s="630"/>
      <c r="BL27" s="630"/>
      <c r="BM27" s="630"/>
      <c r="BN27" s="631"/>
      <c r="BO27" s="632">
        <v>100</v>
      </c>
      <c r="BP27" s="632"/>
      <c r="BQ27" s="632"/>
      <c r="BR27" s="632"/>
      <c r="BS27" s="633" t="s">
        <v>231</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4748515</v>
      </c>
      <c r="CS27" s="668"/>
      <c r="CT27" s="668"/>
      <c r="CU27" s="668"/>
      <c r="CV27" s="668"/>
      <c r="CW27" s="668"/>
      <c r="CX27" s="668"/>
      <c r="CY27" s="669"/>
      <c r="CZ27" s="634">
        <v>15.4</v>
      </c>
      <c r="DA27" s="663"/>
      <c r="DB27" s="663"/>
      <c r="DC27" s="670"/>
      <c r="DD27" s="638">
        <v>1347789</v>
      </c>
      <c r="DE27" s="668"/>
      <c r="DF27" s="668"/>
      <c r="DG27" s="668"/>
      <c r="DH27" s="668"/>
      <c r="DI27" s="668"/>
      <c r="DJ27" s="668"/>
      <c r="DK27" s="669"/>
      <c r="DL27" s="638">
        <v>1318214</v>
      </c>
      <c r="DM27" s="668"/>
      <c r="DN27" s="668"/>
      <c r="DO27" s="668"/>
      <c r="DP27" s="668"/>
      <c r="DQ27" s="668"/>
      <c r="DR27" s="668"/>
      <c r="DS27" s="668"/>
      <c r="DT27" s="668"/>
      <c r="DU27" s="668"/>
      <c r="DV27" s="669"/>
      <c r="DW27" s="634">
        <v>8.1</v>
      </c>
      <c r="DX27" s="663"/>
      <c r="DY27" s="663"/>
      <c r="DZ27" s="663"/>
      <c r="EA27" s="663"/>
      <c r="EB27" s="663"/>
      <c r="EC27" s="664"/>
    </row>
    <row r="28" spans="2:133" ht="11.25" customHeight="1" x14ac:dyDescent="0.15">
      <c r="B28" s="626" t="s">
        <v>299</v>
      </c>
      <c r="C28" s="627"/>
      <c r="D28" s="627"/>
      <c r="E28" s="627"/>
      <c r="F28" s="627"/>
      <c r="G28" s="627"/>
      <c r="H28" s="627"/>
      <c r="I28" s="627"/>
      <c r="J28" s="627"/>
      <c r="K28" s="627"/>
      <c r="L28" s="627"/>
      <c r="M28" s="627"/>
      <c r="N28" s="627"/>
      <c r="O28" s="627"/>
      <c r="P28" s="627"/>
      <c r="Q28" s="628"/>
      <c r="R28" s="629">
        <v>4038</v>
      </c>
      <c r="S28" s="630"/>
      <c r="T28" s="630"/>
      <c r="U28" s="630"/>
      <c r="V28" s="630"/>
      <c r="W28" s="630"/>
      <c r="X28" s="630"/>
      <c r="Y28" s="631"/>
      <c r="Z28" s="632">
        <v>0</v>
      </c>
      <c r="AA28" s="632"/>
      <c r="AB28" s="632"/>
      <c r="AC28" s="632"/>
      <c r="AD28" s="633">
        <v>4038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2957126</v>
      </c>
      <c r="CS28" s="630"/>
      <c r="CT28" s="630"/>
      <c r="CU28" s="630"/>
      <c r="CV28" s="630"/>
      <c r="CW28" s="630"/>
      <c r="CX28" s="630"/>
      <c r="CY28" s="631"/>
      <c r="CZ28" s="634">
        <v>9.6</v>
      </c>
      <c r="DA28" s="663"/>
      <c r="DB28" s="663"/>
      <c r="DC28" s="670"/>
      <c r="DD28" s="638">
        <v>2884699</v>
      </c>
      <c r="DE28" s="630"/>
      <c r="DF28" s="630"/>
      <c r="DG28" s="630"/>
      <c r="DH28" s="630"/>
      <c r="DI28" s="630"/>
      <c r="DJ28" s="630"/>
      <c r="DK28" s="631"/>
      <c r="DL28" s="638">
        <v>2884699</v>
      </c>
      <c r="DM28" s="630"/>
      <c r="DN28" s="630"/>
      <c r="DO28" s="630"/>
      <c r="DP28" s="630"/>
      <c r="DQ28" s="630"/>
      <c r="DR28" s="630"/>
      <c r="DS28" s="630"/>
      <c r="DT28" s="630"/>
      <c r="DU28" s="630"/>
      <c r="DV28" s="631"/>
      <c r="DW28" s="634">
        <v>17.8</v>
      </c>
      <c r="DX28" s="663"/>
      <c r="DY28" s="663"/>
      <c r="DZ28" s="663"/>
      <c r="EA28" s="663"/>
      <c r="EB28" s="663"/>
      <c r="EC28" s="664"/>
    </row>
    <row r="29" spans="2:133" ht="11.25" customHeight="1" x14ac:dyDescent="0.15">
      <c r="B29" s="626" t="s">
        <v>301</v>
      </c>
      <c r="C29" s="627"/>
      <c r="D29" s="627"/>
      <c r="E29" s="627"/>
      <c r="F29" s="627"/>
      <c r="G29" s="627"/>
      <c r="H29" s="627"/>
      <c r="I29" s="627"/>
      <c r="J29" s="627"/>
      <c r="K29" s="627"/>
      <c r="L29" s="627"/>
      <c r="M29" s="627"/>
      <c r="N29" s="627"/>
      <c r="O29" s="627"/>
      <c r="P29" s="627"/>
      <c r="Q29" s="628"/>
      <c r="R29" s="629">
        <v>362381</v>
      </c>
      <c r="S29" s="630"/>
      <c r="T29" s="630"/>
      <c r="U29" s="630"/>
      <c r="V29" s="630"/>
      <c r="W29" s="630"/>
      <c r="X29" s="630"/>
      <c r="Y29" s="631"/>
      <c r="Z29" s="632">
        <v>1.1000000000000001</v>
      </c>
      <c r="AA29" s="632"/>
      <c r="AB29" s="632"/>
      <c r="AC29" s="632"/>
      <c r="AD29" s="633" t="s">
        <v>231</v>
      </c>
      <c r="AE29" s="633"/>
      <c r="AF29" s="633"/>
      <c r="AG29" s="633"/>
      <c r="AH29" s="633"/>
      <c r="AI29" s="633"/>
      <c r="AJ29" s="633"/>
      <c r="AK29" s="633"/>
      <c r="AL29" s="634" t="s">
        <v>127</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302</v>
      </c>
      <c r="CE29" s="673"/>
      <c r="CF29" s="644" t="s">
        <v>303</v>
      </c>
      <c r="CG29" s="645"/>
      <c r="CH29" s="645"/>
      <c r="CI29" s="645"/>
      <c r="CJ29" s="645"/>
      <c r="CK29" s="645"/>
      <c r="CL29" s="645"/>
      <c r="CM29" s="645"/>
      <c r="CN29" s="645"/>
      <c r="CO29" s="645"/>
      <c r="CP29" s="645"/>
      <c r="CQ29" s="646"/>
      <c r="CR29" s="629">
        <v>2957126</v>
      </c>
      <c r="CS29" s="668"/>
      <c r="CT29" s="668"/>
      <c r="CU29" s="668"/>
      <c r="CV29" s="668"/>
      <c r="CW29" s="668"/>
      <c r="CX29" s="668"/>
      <c r="CY29" s="669"/>
      <c r="CZ29" s="634">
        <v>9.6</v>
      </c>
      <c r="DA29" s="663"/>
      <c r="DB29" s="663"/>
      <c r="DC29" s="670"/>
      <c r="DD29" s="638">
        <v>2884699</v>
      </c>
      <c r="DE29" s="668"/>
      <c r="DF29" s="668"/>
      <c r="DG29" s="668"/>
      <c r="DH29" s="668"/>
      <c r="DI29" s="668"/>
      <c r="DJ29" s="668"/>
      <c r="DK29" s="669"/>
      <c r="DL29" s="638">
        <v>2884699</v>
      </c>
      <c r="DM29" s="668"/>
      <c r="DN29" s="668"/>
      <c r="DO29" s="668"/>
      <c r="DP29" s="668"/>
      <c r="DQ29" s="668"/>
      <c r="DR29" s="668"/>
      <c r="DS29" s="668"/>
      <c r="DT29" s="668"/>
      <c r="DU29" s="668"/>
      <c r="DV29" s="669"/>
      <c r="DW29" s="634">
        <v>17.8</v>
      </c>
      <c r="DX29" s="663"/>
      <c r="DY29" s="663"/>
      <c r="DZ29" s="663"/>
      <c r="EA29" s="663"/>
      <c r="EB29" s="663"/>
      <c r="EC29" s="664"/>
    </row>
    <row r="30" spans="2:133" ht="11.25" customHeight="1" x14ac:dyDescent="0.15">
      <c r="B30" s="626" t="s">
        <v>304</v>
      </c>
      <c r="C30" s="627"/>
      <c r="D30" s="627"/>
      <c r="E30" s="627"/>
      <c r="F30" s="627"/>
      <c r="G30" s="627"/>
      <c r="H30" s="627"/>
      <c r="I30" s="627"/>
      <c r="J30" s="627"/>
      <c r="K30" s="627"/>
      <c r="L30" s="627"/>
      <c r="M30" s="627"/>
      <c r="N30" s="627"/>
      <c r="O30" s="627"/>
      <c r="P30" s="627"/>
      <c r="Q30" s="628"/>
      <c r="R30" s="629">
        <v>152614</v>
      </c>
      <c r="S30" s="630"/>
      <c r="T30" s="630"/>
      <c r="U30" s="630"/>
      <c r="V30" s="630"/>
      <c r="W30" s="630"/>
      <c r="X30" s="630"/>
      <c r="Y30" s="631"/>
      <c r="Z30" s="632">
        <v>0.5</v>
      </c>
      <c r="AA30" s="632"/>
      <c r="AB30" s="632"/>
      <c r="AC30" s="632"/>
      <c r="AD30" s="633" t="s">
        <v>231</v>
      </c>
      <c r="AE30" s="633"/>
      <c r="AF30" s="633"/>
      <c r="AG30" s="633"/>
      <c r="AH30" s="633"/>
      <c r="AI30" s="633"/>
      <c r="AJ30" s="633"/>
      <c r="AK30" s="633"/>
      <c r="AL30" s="634" t="s">
        <v>231</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305</v>
      </c>
      <c r="BH30" s="682"/>
      <c r="BI30" s="682"/>
      <c r="BJ30" s="682"/>
      <c r="BK30" s="682"/>
      <c r="BL30" s="682"/>
      <c r="BM30" s="682"/>
      <c r="BN30" s="682"/>
      <c r="BO30" s="682"/>
      <c r="BP30" s="682"/>
      <c r="BQ30" s="683"/>
      <c r="BR30" s="608" t="s">
        <v>306</v>
      </c>
      <c r="BS30" s="682"/>
      <c r="BT30" s="682"/>
      <c r="BU30" s="682"/>
      <c r="BV30" s="682"/>
      <c r="BW30" s="682"/>
      <c r="BX30" s="682"/>
      <c r="BY30" s="682"/>
      <c r="BZ30" s="682"/>
      <c r="CA30" s="682"/>
      <c r="CB30" s="683"/>
      <c r="CD30" s="674"/>
      <c r="CE30" s="675"/>
      <c r="CF30" s="644" t="s">
        <v>307</v>
      </c>
      <c r="CG30" s="645"/>
      <c r="CH30" s="645"/>
      <c r="CI30" s="645"/>
      <c r="CJ30" s="645"/>
      <c r="CK30" s="645"/>
      <c r="CL30" s="645"/>
      <c r="CM30" s="645"/>
      <c r="CN30" s="645"/>
      <c r="CO30" s="645"/>
      <c r="CP30" s="645"/>
      <c r="CQ30" s="646"/>
      <c r="CR30" s="629">
        <v>2775118</v>
      </c>
      <c r="CS30" s="630"/>
      <c r="CT30" s="630"/>
      <c r="CU30" s="630"/>
      <c r="CV30" s="630"/>
      <c r="CW30" s="630"/>
      <c r="CX30" s="630"/>
      <c r="CY30" s="631"/>
      <c r="CZ30" s="634">
        <v>9</v>
      </c>
      <c r="DA30" s="663"/>
      <c r="DB30" s="663"/>
      <c r="DC30" s="670"/>
      <c r="DD30" s="638">
        <v>2703632</v>
      </c>
      <c r="DE30" s="630"/>
      <c r="DF30" s="630"/>
      <c r="DG30" s="630"/>
      <c r="DH30" s="630"/>
      <c r="DI30" s="630"/>
      <c r="DJ30" s="630"/>
      <c r="DK30" s="631"/>
      <c r="DL30" s="638">
        <v>2703632</v>
      </c>
      <c r="DM30" s="630"/>
      <c r="DN30" s="630"/>
      <c r="DO30" s="630"/>
      <c r="DP30" s="630"/>
      <c r="DQ30" s="630"/>
      <c r="DR30" s="630"/>
      <c r="DS30" s="630"/>
      <c r="DT30" s="630"/>
      <c r="DU30" s="630"/>
      <c r="DV30" s="631"/>
      <c r="DW30" s="634">
        <v>16.7</v>
      </c>
      <c r="DX30" s="663"/>
      <c r="DY30" s="663"/>
      <c r="DZ30" s="663"/>
      <c r="EA30" s="663"/>
      <c r="EB30" s="663"/>
      <c r="EC30" s="664"/>
    </row>
    <row r="31" spans="2:133" ht="11.25" customHeight="1" x14ac:dyDescent="0.15">
      <c r="B31" s="626" t="s">
        <v>308</v>
      </c>
      <c r="C31" s="627"/>
      <c r="D31" s="627"/>
      <c r="E31" s="627"/>
      <c r="F31" s="627"/>
      <c r="G31" s="627"/>
      <c r="H31" s="627"/>
      <c r="I31" s="627"/>
      <c r="J31" s="627"/>
      <c r="K31" s="627"/>
      <c r="L31" s="627"/>
      <c r="M31" s="627"/>
      <c r="N31" s="627"/>
      <c r="O31" s="627"/>
      <c r="P31" s="627"/>
      <c r="Q31" s="628"/>
      <c r="R31" s="629">
        <v>83231</v>
      </c>
      <c r="S31" s="630"/>
      <c r="T31" s="630"/>
      <c r="U31" s="630"/>
      <c r="V31" s="630"/>
      <c r="W31" s="630"/>
      <c r="X31" s="630"/>
      <c r="Y31" s="631"/>
      <c r="Z31" s="632">
        <v>0.3</v>
      </c>
      <c r="AA31" s="632"/>
      <c r="AB31" s="632"/>
      <c r="AC31" s="632"/>
      <c r="AD31" s="633" t="s">
        <v>231</v>
      </c>
      <c r="AE31" s="633"/>
      <c r="AF31" s="633"/>
      <c r="AG31" s="633"/>
      <c r="AH31" s="633"/>
      <c r="AI31" s="633"/>
      <c r="AJ31" s="633"/>
      <c r="AK31" s="633"/>
      <c r="AL31" s="634" t="s">
        <v>231</v>
      </c>
      <c r="AM31" s="635"/>
      <c r="AN31" s="635"/>
      <c r="AO31" s="636"/>
      <c r="AP31" s="686" t="s">
        <v>309</v>
      </c>
      <c r="AQ31" s="687"/>
      <c r="AR31" s="687"/>
      <c r="AS31" s="687"/>
      <c r="AT31" s="692" t="s">
        <v>310</v>
      </c>
      <c r="AU31" s="217"/>
      <c r="AV31" s="217"/>
      <c r="AW31" s="217"/>
      <c r="AX31" s="615" t="s">
        <v>187</v>
      </c>
      <c r="AY31" s="616"/>
      <c r="AZ31" s="616"/>
      <c r="BA31" s="616"/>
      <c r="BB31" s="616"/>
      <c r="BC31" s="616"/>
      <c r="BD31" s="616"/>
      <c r="BE31" s="616"/>
      <c r="BF31" s="617"/>
      <c r="BG31" s="697">
        <v>99.2</v>
      </c>
      <c r="BH31" s="684"/>
      <c r="BI31" s="684"/>
      <c r="BJ31" s="684"/>
      <c r="BK31" s="684"/>
      <c r="BL31" s="684"/>
      <c r="BM31" s="624">
        <v>96</v>
      </c>
      <c r="BN31" s="684"/>
      <c r="BO31" s="684"/>
      <c r="BP31" s="684"/>
      <c r="BQ31" s="685"/>
      <c r="BR31" s="697">
        <v>99</v>
      </c>
      <c r="BS31" s="684"/>
      <c r="BT31" s="684"/>
      <c r="BU31" s="684"/>
      <c r="BV31" s="684"/>
      <c r="BW31" s="684"/>
      <c r="BX31" s="624">
        <v>95.5</v>
      </c>
      <c r="BY31" s="684"/>
      <c r="BZ31" s="684"/>
      <c r="CA31" s="684"/>
      <c r="CB31" s="685"/>
      <c r="CD31" s="674"/>
      <c r="CE31" s="675"/>
      <c r="CF31" s="644" t="s">
        <v>311</v>
      </c>
      <c r="CG31" s="645"/>
      <c r="CH31" s="645"/>
      <c r="CI31" s="645"/>
      <c r="CJ31" s="645"/>
      <c r="CK31" s="645"/>
      <c r="CL31" s="645"/>
      <c r="CM31" s="645"/>
      <c r="CN31" s="645"/>
      <c r="CO31" s="645"/>
      <c r="CP31" s="645"/>
      <c r="CQ31" s="646"/>
      <c r="CR31" s="629">
        <v>182008</v>
      </c>
      <c r="CS31" s="668"/>
      <c r="CT31" s="668"/>
      <c r="CU31" s="668"/>
      <c r="CV31" s="668"/>
      <c r="CW31" s="668"/>
      <c r="CX31" s="668"/>
      <c r="CY31" s="669"/>
      <c r="CZ31" s="634">
        <v>0.6</v>
      </c>
      <c r="DA31" s="663"/>
      <c r="DB31" s="663"/>
      <c r="DC31" s="670"/>
      <c r="DD31" s="638">
        <v>181067</v>
      </c>
      <c r="DE31" s="668"/>
      <c r="DF31" s="668"/>
      <c r="DG31" s="668"/>
      <c r="DH31" s="668"/>
      <c r="DI31" s="668"/>
      <c r="DJ31" s="668"/>
      <c r="DK31" s="669"/>
      <c r="DL31" s="638">
        <v>181067</v>
      </c>
      <c r="DM31" s="668"/>
      <c r="DN31" s="668"/>
      <c r="DO31" s="668"/>
      <c r="DP31" s="668"/>
      <c r="DQ31" s="668"/>
      <c r="DR31" s="668"/>
      <c r="DS31" s="668"/>
      <c r="DT31" s="668"/>
      <c r="DU31" s="668"/>
      <c r="DV31" s="669"/>
      <c r="DW31" s="634">
        <v>1.1000000000000001</v>
      </c>
      <c r="DX31" s="663"/>
      <c r="DY31" s="663"/>
      <c r="DZ31" s="663"/>
      <c r="EA31" s="663"/>
      <c r="EB31" s="663"/>
      <c r="EC31" s="664"/>
    </row>
    <row r="32" spans="2:133" ht="11.25" customHeight="1" x14ac:dyDescent="0.15">
      <c r="B32" s="626" t="s">
        <v>312</v>
      </c>
      <c r="C32" s="627"/>
      <c r="D32" s="627"/>
      <c r="E32" s="627"/>
      <c r="F32" s="627"/>
      <c r="G32" s="627"/>
      <c r="H32" s="627"/>
      <c r="I32" s="627"/>
      <c r="J32" s="627"/>
      <c r="K32" s="627"/>
      <c r="L32" s="627"/>
      <c r="M32" s="627"/>
      <c r="N32" s="627"/>
      <c r="O32" s="627"/>
      <c r="P32" s="627"/>
      <c r="Q32" s="628"/>
      <c r="R32" s="629">
        <v>5386757</v>
      </c>
      <c r="S32" s="630"/>
      <c r="T32" s="630"/>
      <c r="U32" s="630"/>
      <c r="V32" s="630"/>
      <c r="W32" s="630"/>
      <c r="X32" s="630"/>
      <c r="Y32" s="631"/>
      <c r="Z32" s="632">
        <v>17</v>
      </c>
      <c r="AA32" s="632"/>
      <c r="AB32" s="632"/>
      <c r="AC32" s="632"/>
      <c r="AD32" s="633" t="s">
        <v>231</v>
      </c>
      <c r="AE32" s="633"/>
      <c r="AF32" s="633"/>
      <c r="AG32" s="633"/>
      <c r="AH32" s="633"/>
      <c r="AI32" s="633"/>
      <c r="AJ32" s="633"/>
      <c r="AK32" s="633"/>
      <c r="AL32" s="634" t="s">
        <v>231</v>
      </c>
      <c r="AM32" s="635"/>
      <c r="AN32" s="635"/>
      <c r="AO32" s="636"/>
      <c r="AP32" s="688"/>
      <c r="AQ32" s="689"/>
      <c r="AR32" s="689"/>
      <c r="AS32" s="689"/>
      <c r="AT32" s="693"/>
      <c r="AU32" s="216" t="s">
        <v>313</v>
      </c>
      <c r="AV32" s="216"/>
      <c r="AW32" s="216"/>
      <c r="AX32" s="626" t="s">
        <v>314</v>
      </c>
      <c r="AY32" s="627"/>
      <c r="AZ32" s="627"/>
      <c r="BA32" s="627"/>
      <c r="BB32" s="627"/>
      <c r="BC32" s="627"/>
      <c r="BD32" s="627"/>
      <c r="BE32" s="627"/>
      <c r="BF32" s="628"/>
      <c r="BG32" s="698">
        <v>99.3</v>
      </c>
      <c r="BH32" s="668"/>
      <c r="BI32" s="668"/>
      <c r="BJ32" s="668"/>
      <c r="BK32" s="668"/>
      <c r="BL32" s="668"/>
      <c r="BM32" s="635">
        <v>97.2</v>
      </c>
      <c r="BN32" s="695"/>
      <c r="BO32" s="695"/>
      <c r="BP32" s="695"/>
      <c r="BQ32" s="696"/>
      <c r="BR32" s="698">
        <v>99.4</v>
      </c>
      <c r="BS32" s="668"/>
      <c r="BT32" s="668"/>
      <c r="BU32" s="668"/>
      <c r="BV32" s="668"/>
      <c r="BW32" s="668"/>
      <c r="BX32" s="635">
        <v>97.2</v>
      </c>
      <c r="BY32" s="695"/>
      <c r="BZ32" s="695"/>
      <c r="CA32" s="695"/>
      <c r="CB32" s="696"/>
      <c r="CD32" s="676"/>
      <c r="CE32" s="677"/>
      <c r="CF32" s="644" t="s">
        <v>315</v>
      </c>
      <c r="CG32" s="645"/>
      <c r="CH32" s="645"/>
      <c r="CI32" s="645"/>
      <c r="CJ32" s="645"/>
      <c r="CK32" s="645"/>
      <c r="CL32" s="645"/>
      <c r="CM32" s="645"/>
      <c r="CN32" s="645"/>
      <c r="CO32" s="645"/>
      <c r="CP32" s="645"/>
      <c r="CQ32" s="646"/>
      <c r="CR32" s="629" t="s">
        <v>231</v>
      </c>
      <c r="CS32" s="630"/>
      <c r="CT32" s="630"/>
      <c r="CU32" s="630"/>
      <c r="CV32" s="630"/>
      <c r="CW32" s="630"/>
      <c r="CX32" s="630"/>
      <c r="CY32" s="631"/>
      <c r="CZ32" s="634" t="s">
        <v>127</v>
      </c>
      <c r="DA32" s="663"/>
      <c r="DB32" s="663"/>
      <c r="DC32" s="670"/>
      <c r="DD32" s="638" t="s">
        <v>231</v>
      </c>
      <c r="DE32" s="630"/>
      <c r="DF32" s="630"/>
      <c r="DG32" s="630"/>
      <c r="DH32" s="630"/>
      <c r="DI32" s="630"/>
      <c r="DJ32" s="630"/>
      <c r="DK32" s="631"/>
      <c r="DL32" s="638" t="s">
        <v>231</v>
      </c>
      <c r="DM32" s="630"/>
      <c r="DN32" s="630"/>
      <c r="DO32" s="630"/>
      <c r="DP32" s="630"/>
      <c r="DQ32" s="630"/>
      <c r="DR32" s="630"/>
      <c r="DS32" s="630"/>
      <c r="DT32" s="630"/>
      <c r="DU32" s="630"/>
      <c r="DV32" s="631"/>
      <c r="DW32" s="634" t="s">
        <v>231</v>
      </c>
      <c r="DX32" s="663"/>
      <c r="DY32" s="663"/>
      <c r="DZ32" s="663"/>
      <c r="EA32" s="663"/>
      <c r="EB32" s="663"/>
      <c r="EC32" s="664"/>
    </row>
    <row r="33" spans="2:133" ht="11.25" customHeight="1" x14ac:dyDescent="0.15">
      <c r="B33" s="665" t="s">
        <v>316</v>
      </c>
      <c r="C33" s="666"/>
      <c r="D33" s="666"/>
      <c r="E33" s="666"/>
      <c r="F33" s="666"/>
      <c r="G33" s="666"/>
      <c r="H33" s="666"/>
      <c r="I33" s="666"/>
      <c r="J33" s="666"/>
      <c r="K33" s="666"/>
      <c r="L33" s="666"/>
      <c r="M33" s="666"/>
      <c r="N33" s="666"/>
      <c r="O33" s="666"/>
      <c r="P33" s="666"/>
      <c r="Q33" s="667"/>
      <c r="R33" s="629" t="s">
        <v>127</v>
      </c>
      <c r="S33" s="630"/>
      <c r="T33" s="630"/>
      <c r="U33" s="630"/>
      <c r="V33" s="630"/>
      <c r="W33" s="630"/>
      <c r="X33" s="630"/>
      <c r="Y33" s="631"/>
      <c r="Z33" s="632" t="s">
        <v>127</v>
      </c>
      <c r="AA33" s="632"/>
      <c r="AB33" s="632"/>
      <c r="AC33" s="632"/>
      <c r="AD33" s="633" t="s">
        <v>231</v>
      </c>
      <c r="AE33" s="633"/>
      <c r="AF33" s="633"/>
      <c r="AG33" s="633"/>
      <c r="AH33" s="633"/>
      <c r="AI33" s="633"/>
      <c r="AJ33" s="633"/>
      <c r="AK33" s="633"/>
      <c r="AL33" s="634" t="s">
        <v>127</v>
      </c>
      <c r="AM33" s="635"/>
      <c r="AN33" s="635"/>
      <c r="AO33" s="636"/>
      <c r="AP33" s="690"/>
      <c r="AQ33" s="691"/>
      <c r="AR33" s="691"/>
      <c r="AS33" s="691"/>
      <c r="AT33" s="694"/>
      <c r="AU33" s="218"/>
      <c r="AV33" s="218"/>
      <c r="AW33" s="218"/>
      <c r="AX33" s="679" t="s">
        <v>317</v>
      </c>
      <c r="AY33" s="680"/>
      <c r="AZ33" s="680"/>
      <c r="BA33" s="680"/>
      <c r="BB33" s="680"/>
      <c r="BC33" s="680"/>
      <c r="BD33" s="680"/>
      <c r="BE33" s="680"/>
      <c r="BF33" s="681"/>
      <c r="BG33" s="699">
        <v>99.1</v>
      </c>
      <c r="BH33" s="700"/>
      <c r="BI33" s="700"/>
      <c r="BJ33" s="700"/>
      <c r="BK33" s="700"/>
      <c r="BL33" s="700"/>
      <c r="BM33" s="701">
        <v>94.4</v>
      </c>
      <c r="BN33" s="700"/>
      <c r="BO33" s="700"/>
      <c r="BP33" s="700"/>
      <c r="BQ33" s="702"/>
      <c r="BR33" s="699">
        <v>98.6</v>
      </c>
      <c r="BS33" s="700"/>
      <c r="BT33" s="700"/>
      <c r="BU33" s="700"/>
      <c r="BV33" s="700"/>
      <c r="BW33" s="700"/>
      <c r="BX33" s="701">
        <v>93.6</v>
      </c>
      <c r="BY33" s="700"/>
      <c r="BZ33" s="700"/>
      <c r="CA33" s="700"/>
      <c r="CB33" s="702"/>
      <c r="CD33" s="644" t="s">
        <v>318</v>
      </c>
      <c r="CE33" s="645"/>
      <c r="CF33" s="645"/>
      <c r="CG33" s="645"/>
      <c r="CH33" s="645"/>
      <c r="CI33" s="645"/>
      <c r="CJ33" s="645"/>
      <c r="CK33" s="645"/>
      <c r="CL33" s="645"/>
      <c r="CM33" s="645"/>
      <c r="CN33" s="645"/>
      <c r="CO33" s="645"/>
      <c r="CP33" s="645"/>
      <c r="CQ33" s="646"/>
      <c r="CR33" s="629">
        <v>16403211</v>
      </c>
      <c r="CS33" s="668"/>
      <c r="CT33" s="668"/>
      <c r="CU33" s="668"/>
      <c r="CV33" s="668"/>
      <c r="CW33" s="668"/>
      <c r="CX33" s="668"/>
      <c r="CY33" s="669"/>
      <c r="CZ33" s="634">
        <v>53.1</v>
      </c>
      <c r="DA33" s="663"/>
      <c r="DB33" s="663"/>
      <c r="DC33" s="670"/>
      <c r="DD33" s="638">
        <v>11125475</v>
      </c>
      <c r="DE33" s="668"/>
      <c r="DF33" s="668"/>
      <c r="DG33" s="668"/>
      <c r="DH33" s="668"/>
      <c r="DI33" s="668"/>
      <c r="DJ33" s="668"/>
      <c r="DK33" s="669"/>
      <c r="DL33" s="638">
        <v>7302499</v>
      </c>
      <c r="DM33" s="668"/>
      <c r="DN33" s="668"/>
      <c r="DO33" s="668"/>
      <c r="DP33" s="668"/>
      <c r="DQ33" s="668"/>
      <c r="DR33" s="668"/>
      <c r="DS33" s="668"/>
      <c r="DT33" s="668"/>
      <c r="DU33" s="668"/>
      <c r="DV33" s="669"/>
      <c r="DW33" s="634">
        <v>45.1</v>
      </c>
      <c r="DX33" s="663"/>
      <c r="DY33" s="663"/>
      <c r="DZ33" s="663"/>
      <c r="EA33" s="663"/>
      <c r="EB33" s="663"/>
      <c r="EC33" s="664"/>
    </row>
    <row r="34" spans="2:133" ht="11.25" customHeight="1" x14ac:dyDescent="0.15">
      <c r="B34" s="626" t="s">
        <v>319</v>
      </c>
      <c r="C34" s="627"/>
      <c r="D34" s="627"/>
      <c r="E34" s="627"/>
      <c r="F34" s="627"/>
      <c r="G34" s="627"/>
      <c r="H34" s="627"/>
      <c r="I34" s="627"/>
      <c r="J34" s="627"/>
      <c r="K34" s="627"/>
      <c r="L34" s="627"/>
      <c r="M34" s="627"/>
      <c r="N34" s="627"/>
      <c r="O34" s="627"/>
      <c r="P34" s="627"/>
      <c r="Q34" s="628"/>
      <c r="R34" s="629">
        <v>2439917</v>
      </c>
      <c r="S34" s="630"/>
      <c r="T34" s="630"/>
      <c r="U34" s="630"/>
      <c r="V34" s="630"/>
      <c r="W34" s="630"/>
      <c r="X34" s="630"/>
      <c r="Y34" s="631"/>
      <c r="Z34" s="632">
        <v>7.7</v>
      </c>
      <c r="AA34" s="632"/>
      <c r="AB34" s="632"/>
      <c r="AC34" s="632"/>
      <c r="AD34" s="633" t="s">
        <v>231</v>
      </c>
      <c r="AE34" s="633"/>
      <c r="AF34" s="633"/>
      <c r="AG34" s="633"/>
      <c r="AH34" s="633"/>
      <c r="AI34" s="633"/>
      <c r="AJ34" s="633"/>
      <c r="AK34" s="633"/>
      <c r="AL34" s="634" t="s">
        <v>127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320</v>
      </c>
      <c r="CE34" s="645"/>
      <c r="CF34" s="645"/>
      <c r="CG34" s="645"/>
      <c r="CH34" s="645"/>
      <c r="CI34" s="645"/>
      <c r="CJ34" s="645"/>
      <c r="CK34" s="645"/>
      <c r="CL34" s="645"/>
      <c r="CM34" s="645"/>
      <c r="CN34" s="645"/>
      <c r="CO34" s="645"/>
      <c r="CP34" s="645"/>
      <c r="CQ34" s="646"/>
      <c r="CR34" s="629">
        <v>4476195</v>
      </c>
      <c r="CS34" s="630"/>
      <c r="CT34" s="630"/>
      <c r="CU34" s="630"/>
      <c r="CV34" s="630"/>
      <c r="CW34" s="630"/>
      <c r="CX34" s="630"/>
      <c r="CY34" s="631"/>
      <c r="CZ34" s="634">
        <v>14.5</v>
      </c>
      <c r="DA34" s="663"/>
      <c r="DB34" s="663"/>
      <c r="DC34" s="670"/>
      <c r="DD34" s="638">
        <v>2464942</v>
      </c>
      <c r="DE34" s="630"/>
      <c r="DF34" s="630"/>
      <c r="DG34" s="630"/>
      <c r="DH34" s="630"/>
      <c r="DI34" s="630"/>
      <c r="DJ34" s="630"/>
      <c r="DK34" s="631"/>
      <c r="DL34" s="638">
        <v>2069937</v>
      </c>
      <c r="DM34" s="630"/>
      <c r="DN34" s="630"/>
      <c r="DO34" s="630"/>
      <c r="DP34" s="630"/>
      <c r="DQ34" s="630"/>
      <c r="DR34" s="630"/>
      <c r="DS34" s="630"/>
      <c r="DT34" s="630"/>
      <c r="DU34" s="630"/>
      <c r="DV34" s="631"/>
      <c r="DW34" s="634">
        <v>12.8</v>
      </c>
      <c r="DX34" s="663"/>
      <c r="DY34" s="663"/>
      <c r="DZ34" s="663"/>
      <c r="EA34" s="663"/>
      <c r="EB34" s="663"/>
      <c r="EC34" s="664"/>
    </row>
    <row r="35" spans="2:133" ht="11.25" customHeight="1" x14ac:dyDescent="0.15">
      <c r="B35" s="626" t="s">
        <v>321</v>
      </c>
      <c r="C35" s="627"/>
      <c r="D35" s="627"/>
      <c r="E35" s="627"/>
      <c r="F35" s="627"/>
      <c r="G35" s="627"/>
      <c r="H35" s="627"/>
      <c r="I35" s="627"/>
      <c r="J35" s="627"/>
      <c r="K35" s="627"/>
      <c r="L35" s="627"/>
      <c r="M35" s="627"/>
      <c r="N35" s="627"/>
      <c r="O35" s="627"/>
      <c r="P35" s="627"/>
      <c r="Q35" s="628"/>
      <c r="R35" s="629">
        <v>86587</v>
      </c>
      <c r="S35" s="630"/>
      <c r="T35" s="630"/>
      <c r="U35" s="630"/>
      <c r="V35" s="630"/>
      <c r="W35" s="630"/>
      <c r="X35" s="630"/>
      <c r="Y35" s="631"/>
      <c r="Z35" s="632">
        <v>0.3</v>
      </c>
      <c r="AA35" s="632"/>
      <c r="AB35" s="632"/>
      <c r="AC35" s="632"/>
      <c r="AD35" s="633">
        <v>10359</v>
      </c>
      <c r="AE35" s="633"/>
      <c r="AF35" s="633"/>
      <c r="AG35" s="633"/>
      <c r="AH35" s="633"/>
      <c r="AI35" s="633"/>
      <c r="AJ35" s="633"/>
      <c r="AK35" s="633"/>
      <c r="AL35" s="634">
        <v>0.1</v>
      </c>
      <c r="AM35" s="635"/>
      <c r="AN35" s="635"/>
      <c r="AO35" s="636"/>
      <c r="AP35" s="221"/>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1281941</v>
      </c>
      <c r="CS35" s="668"/>
      <c r="CT35" s="668"/>
      <c r="CU35" s="668"/>
      <c r="CV35" s="668"/>
      <c r="CW35" s="668"/>
      <c r="CX35" s="668"/>
      <c r="CY35" s="669"/>
      <c r="CZ35" s="634">
        <v>4.0999999999999996</v>
      </c>
      <c r="DA35" s="663"/>
      <c r="DB35" s="663"/>
      <c r="DC35" s="670"/>
      <c r="DD35" s="638">
        <v>979716</v>
      </c>
      <c r="DE35" s="668"/>
      <c r="DF35" s="668"/>
      <c r="DG35" s="668"/>
      <c r="DH35" s="668"/>
      <c r="DI35" s="668"/>
      <c r="DJ35" s="668"/>
      <c r="DK35" s="669"/>
      <c r="DL35" s="638">
        <v>554408</v>
      </c>
      <c r="DM35" s="668"/>
      <c r="DN35" s="668"/>
      <c r="DO35" s="668"/>
      <c r="DP35" s="668"/>
      <c r="DQ35" s="668"/>
      <c r="DR35" s="668"/>
      <c r="DS35" s="668"/>
      <c r="DT35" s="668"/>
      <c r="DU35" s="668"/>
      <c r="DV35" s="669"/>
      <c r="DW35" s="634">
        <v>3.4</v>
      </c>
      <c r="DX35" s="663"/>
      <c r="DY35" s="663"/>
      <c r="DZ35" s="663"/>
      <c r="EA35" s="663"/>
      <c r="EB35" s="663"/>
      <c r="EC35" s="664"/>
    </row>
    <row r="36" spans="2:133" ht="11.25" customHeight="1" x14ac:dyDescent="0.15">
      <c r="B36" s="626" t="s">
        <v>325</v>
      </c>
      <c r="C36" s="627"/>
      <c r="D36" s="627"/>
      <c r="E36" s="627"/>
      <c r="F36" s="627"/>
      <c r="G36" s="627"/>
      <c r="H36" s="627"/>
      <c r="I36" s="627"/>
      <c r="J36" s="627"/>
      <c r="K36" s="627"/>
      <c r="L36" s="627"/>
      <c r="M36" s="627"/>
      <c r="N36" s="627"/>
      <c r="O36" s="627"/>
      <c r="P36" s="627"/>
      <c r="Q36" s="628"/>
      <c r="R36" s="629">
        <v>547731</v>
      </c>
      <c r="S36" s="630"/>
      <c r="T36" s="630"/>
      <c r="U36" s="630"/>
      <c r="V36" s="630"/>
      <c r="W36" s="630"/>
      <c r="X36" s="630"/>
      <c r="Y36" s="631"/>
      <c r="Z36" s="632">
        <v>1.7</v>
      </c>
      <c r="AA36" s="632"/>
      <c r="AB36" s="632"/>
      <c r="AC36" s="632"/>
      <c r="AD36" s="633" t="s">
        <v>231</v>
      </c>
      <c r="AE36" s="633"/>
      <c r="AF36" s="633"/>
      <c r="AG36" s="633"/>
      <c r="AH36" s="633"/>
      <c r="AI36" s="633"/>
      <c r="AJ36" s="633"/>
      <c r="AK36" s="633"/>
      <c r="AL36" s="634" t="s">
        <v>127</v>
      </c>
      <c r="AM36" s="635"/>
      <c r="AN36" s="635"/>
      <c r="AO36" s="636"/>
      <c r="AP36" s="221"/>
      <c r="AQ36" s="703" t="s">
        <v>326</v>
      </c>
      <c r="AR36" s="704"/>
      <c r="AS36" s="704"/>
      <c r="AT36" s="704"/>
      <c r="AU36" s="704"/>
      <c r="AV36" s="704"/>
      <c r="AW36" s="704"/>
      <c r="AX36" s="704"/>
      <c r="AY36" s="705"/>
      <c r="AZ36" s="618">
        <v>3512605</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57604</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5835574</v>
      </c>
      <c r="CS36" s="630"/>
      <c r="CT36" s="630"/>
      <c r="CU36" s="630"/>
      <c r="CV36" s="630"/>
      <c r="CW36" s="630"/>
      <c r="CX36" s="630"/>
      <c r="CY36" s="631"/>
      <c r="CZ36" s="634">
        <v>18.899999999999999</v>
      </c>
      <c r="DA36" s="663"/>
      <c r="DB36" s="663"/>
      <c r="DC36" s="670"/>
      <c r="DD36" s="638">
        <v>4282499</v>
      </c>
      <c r="DE36" s="630"/>
      <c r="DF36" s="630"/>
      <c r="DG36" s="630"/>
      <c r="DH36" s="630"/>
      <c r="DI36" s="630"/>
      <c r="DJ36" s="630"/>
      <c r="DK36" s="631"/>
      <c r="DL36" s="638">
        <v>2953692</v>
      </c>
      <c r="DM36" s="630"/>
      <c r="DN36" s="630"/>
      <c r="DO36" s="630"/>
      <c r="DP36" s="630"/>
      <c r="DQ36" s="630"/>
      <c r="DR36" s="630"/>
      <c r="DS36" s="630"/>
      <c r="DT36" s="630"/>
      <c r="DU36" s="630"/>
      <c r="DV36" s="631"/>
      <c r="DW36" s="634">
        <v>18.2</v>
      </c>
      <c r="DX36" s="663"/>
      <c r="DY36" s="663"/>
      <c r="DZ36" s="663"/>
      <c r="EA36" s="663"/>
      <c r="EB36" s="663"/>
      <c r="EC36" s="664"/>
    </row>
    <row r="37" spans="2:133" ht="11.25" customHeight="1" x14ac:dyDescent="0.15">
      <c r="B37" s="626" t="s">
        <v>329</v>
      </c>
      <c r="C37" s="627"/>
      <c r="D37" s="627"/>
      <c r="E37" s="627"/>
      <c r="F37" s="627"/>
      <c r="G37" s="627"/>
      <c r="H37" s="627"/>
      <c r="I37" s="627"/>
      <c r="J37" s="627"/>
      <c r="K37" s="627"/>
      <c r="L37" s="627"/>
      <c r="M37" s="627"/>
      <c r="N37" s="627"/>
      <c r="O37" s="627"/>
      <c r="P37" s="627"/>
      <c r="Q37" s="628"/>
      <c r="R37" s="629">
        <v>1035316</v>
      </c>
      <c r="S37" s="630"/>
      <c r="T37" s="630"/>
      <c r="U37" s="630"/>
      <c r="V37" s="630"/>
      <c r="W37" s="630"/>
      <c r="X37" s="630"/>
      <c r="Y37" s="631"/>
      <c r="Z37" s="632">
        <v>3.3</v>
      </c>
      <c r="AA37" s="632"/>
      <c r="AB37" s="632"/>
      <c r="AC37" s="632"/>
      <c r="AD37" s="633" t="s">
        <v>231</v>
      </c>
      <c r="AE37" s="633"/>
      <c r="AF37" s="633"/>
      <c r="AG37" s="633"/>
      <c r="AH37" s="633"/>
      <c r="AI37" s="633"/>
      <c r="AJ37" s="633"/>
      <c r="AK37" s="633"/>
      <c r="AL37" s="634" t="s">
        <v>127</v>
      </c>
      <c r="AM37" s="635"/>
      <c r="AN37" s="635"/>
      <c r="AO37" s="636"/>
      <c r="AQ37" s="707" t="s">
        <v>330</v>
      </c>
      <c r="AR37" s="708"/>
      <c r="AS37" s="708"/>
      <c r="AT37" s="708"/>
      <c r="AU37" s="708"/>
      <c r="AV37" s="708"/>
      <c r="AW37" s="708"/>
      <c r="AX37" s="708"/>
      <c r="AY37" s="709"/>
      <c r="AZ37" s="629">
        <v>1004874</v>
      </c>
      <c r="BA37" s="630"/>
      <c r="BB37" s="630"/>
      <c r="BC37" s="630"/>
      <c r="BD37" s="668"/>
      <c r="BE37" s="668"/>
      <c r="BF37" s="696"/>
      <c r="BG37" s="644" t="s">
        <v>331</v>
      </c>
      <c r="BH37" s="645"/>
      <c r="BI37" s="645"/>
      <c r="BJ37" s="645"/>
      <c r="BK37" s="645"/>
      <c r="BL37" s="645"/>
      <c r="BM37" s="645"/>
      <c r="BN37" s="645"/>
      <c r="BO37" s="645"/>
      <c r="BP37" s="645"/>
      <c r="BQ37" s="645"/>
      <c r="BR37" s="645"/>
      <c r="BS37" s="645"/>
      <c r="BT37" s="645"/>
      <c r="BU37" s="646"/>
      <c r="BV37" s="629">
        <v>-25027</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1981266</v>
      </c>
      <c r="CS37" s="668"/>
      <c r="CT37" s="668"/>
      <c r="CU37" s="668"/>
      <c r="CV37" s="668"/>
      <c r="CW37" s="668"/>
      <c r="CX37" s="668"/>
      <c r="CY37" s="669"/>
      <c r="CZ37" s="634">
        <v>6.4</v>
      </c>
      <c r="DA37" s="663"/>
      <c r="DB37" s="663"/>
      <c r="DC37" s="670"/>
      <c r="DD37" s="638">
        <v>1943866</v>
      </c>
      <c r="DE37" s="668"/>
      <c r="DF37" s="668"/>
      <c r="DG37" s="668"/>
      <c r="DH37" s="668"/>
      <c r="DI37" s="668"/>
      <c r="DJ37" s="668"/>
      <c r="DK37" s="669"/>
      <c r="DL37" s="638">
        <v>1785530</v>
      </c>
      <c r="DM37" s="668"/>
      <c r="DN37" s="668"/>
      <c r="DO37" s="668"/>
      <c r="DP37" s="668"/>
      <c r="DQ37" s="668"/>
      <c r="DR37" s="668"/>
      <c r="DS37" s="668"/>
      <c r="DT37" s="668"/>
      <c r="DU37" s="668"/>
      <c r="DV37" s="669"/>
      <c r="DW37" s="634">
        <v>11</v>
      </c>
      <c r="DX37" s="663"/>
      <c r="DY37" s="663"/>
      <c r="DZ37" s="663"/>
      <c r="EA37" s="663"/>
      <c r="EB37" s="663"/>
      <c r="EC37" s="664"/>
    </row>
    <row r="38" spans="2:133" ht="11.25" customHeight="1" x14ac:dyDescent="0.15">
      <c r="B38" s="626" t="s">
        <v>333</v>
      </c>
      <c r="C38" s="627"/>
      <c r="D38" s="627"/>
      <c r="E38" s="627"/>
      <c r="F38" s="627"/>
      <c r="G38" s="627"/>
      <c r="H38" s="627"/>
      <c r="I38" s="627"/>
      <c r="J38" s="627"/>
      <c r="K38" s="627"/>
      <c r="L38" s="627"/>
      <c r="M38" s="627"/>
      <c r="N38" s="627"/>
      <c r="O38" s="627"/>
      <c r="P38" s="627"/>
      <c r="Q38" s="628"/>
      <c r="R38" s="629">
        <v>1445560</v>
      </c>
      <c r="S38" s="630"/>
      <c r="T38" s="630"/>
      <c r="U38" s="630"/>
      <c r="V38" s="630"/>
      <c r="W38" s="630"/>
      <c r="X38" s="630"/>
      <c r="Y38" s="631"/>
      <c r="Z38" s="632">
        <v>4.5999999999999996</v>
      </c>
      <c r="AA38" s="632"/>
      <c r="AB38" s="632"/>
      <c r="AC38" s="632"/>
      <c r="AD38" s="633" t="s">
        <v>127</v>
      </c>
      <c r="AE38" s="633"/>
      <c r="AF38" s="633"/>
      <c r="AG38" s="633"/>
      <c r="AH38" s="633"/>
      <c r="AI38" s="633"/>
      <c r="AJ38" s="633"/>
      <c r="AK38" s="633"/>
      <c r="AL38" s="634" t="s">
        <v>231</v>
      </c>
      <c r="AM38" s="635"/>
      <c r="AN38" s="635"/>
      <c r="AO38" s="636"/>
      <c r="AQ38" s="707" t="s">
        <v>334</v>
      </c>
      <c r="AR38" s="708"/>
      <c r="AS38" s="708"/>
      <c r="AT38" s="708"/>
      <c r="AU38" s="708"/>
      <c r="AV38" s="708"/>
      <c r="AW38" s="708"/>
      <c r="AX38" s="708"/>
      <c r="AY38" s="709"/>
      <c r="AZ38" s="629">
        <v>437968</v>
      </c>
      <c r="BA38" s="630"/>
      <c r="BB38" s="630"/>
      <c r="BC38" s="630"/>
      <c r="BD38" s="668"/>
      <c r="BE38" s="668"/>
      <c r="BF38" s="696"/>
      <c r="BG38" s="644" t="s">
        <v>335</v>
      </c>
      <c r="BH38" s="645"/>
      <c r="BI38" s="645"/>
      <c r="BJ38" s="645"/>
      <c r="BK38" s="645"/>
      <c r="BL38" s="645"/>
      <c r="BM38" s="645"/>
      <c r="BN38" s="645"/>
      <c r="BO38" s="645"/>
      <c r="BP38" s="645"/>
      <c r="BQ38" s="645"/>
      <c r="BR38" s="645"/>
      <c r="BS38" s="645"/>
      <c r="BT38" s="645"/>
      <c r="BU38" s="646"/>
      <c r="BV38" s="629">
        <v>6381</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2069763</v>
      </c>
      <c r="CS38" s="630"/>
      <c r="CT38" s="630"/>
      <c r="CU38" s="630"/>
      <c r="CV38" s="630"/>
      <c r="CW38" s="630"/>
      <c r="CX38" s="630"/>
      <c r="CY38" s="631"/>
      <c r="CZ38" s="634">
        <v>6.7</v>
      </c>
      <c r="DA38" s="663"/>
      <c r="DB38" s="663"/>
      <c r="DC38" s="670"/>
      <c r="DD38" s="638">
        <v>1682627</v>
      </c>
      <c r="DE38" s="630"/>
      <c r="DF38" s="630"/>
      <c r="DG38" s="630"/>
      <c r="DH38" s="630"/>
      <c r="DI38" s="630"/>
      <c r="DJ38" s="630"/>
      <c r="DK38" s="631"/>
      <c r="DL38" s="638">
        <v>1597190</v>
      </c>
      <c r="DM38" s="630"/>
      <c r="DN38" s="630"/>
      <c r="DO38" s="630"/>
      <c r="DP38" s="630"/>
      <c r="DQ38" s="630"/>
      <c r="DR38" s="630"/>
      <c r="DS38" s="630"/>
      <c r="DT38" s="630"/>
      <c r="DU38" s="630"/>
      <c r="DV38" s="631"/>
      <c r="DW38" s="634">
        <v>9.9</v>
      </c>
      <c r="DX38" s="663"/>
      <c r="DY38" s="663"/>
      <c r="DZ38" s="663"/>
      <c r="EA38" s="663"/>
      <c r="EB38" s="663"/>
      <c r="EC38" s="664"/>
    </row>
    <row r="39" spans="2:133" ht="11.25" customHeight="1" x14ac:dyDescent="0.15">
      <c r="B39" s="626" t="s">
        <v>337</v>
      </c>
      <c r="C39" s="627"/>
      <c r="D39" s="627"/>
      <c r="E39" s="627"/>
      <c r="F39" s="627"/>
      <c r="G39" s="627"/>
      <c r="H39" s="627"/>
      <c r="I39" s="627"/>
      <c r="J39" s="627"/>
      <c r="K39" s="627"/>
      <c r="L39" s="627"/>
      <c r="M39" s="627"/>
      <c r="N39" s="627"/>
      <c r="O39" s="627"/>
      <c r="P39" s="627"/>
      <c r="Q39" s="628"/>
      <c r="R39" s="629">
        <v>1189522</v>
      </c>
      <c r="S39" s="630"/>
      <c r="T39" s="630"/>
      <c r="U39" s="630"/>
      <c r="V39" s="630"/>
      <c r="W39" s="630"/>
      <c r="X39" s="630"/>
      <c r="Y39" s="631"/>
      <c r="Z39" s="632">
        <v>3.8</v>
      </c>
      <c r="AA39" s="632"/>
      <c r="AB39" s="632"/>
      <c r="AC39" s="632"/>
      <c r="AD39" s="633">
        <v>15798</v>
      </c>
      <c r="AE39" s="633"/>
      <c r="AF39" s="633"/>
      <c r="AG39" s="633"/>
      <c r="AH39" s="633"/>
      <c r="AI39" s="633"/>
      <c r="AJ39" s="633"/>
      <c r="AK39" s="633"/>
      <c r="AL39" s="634">
        <v>0.1</v>
      </c>
      <c r="AM39" s="635"/>
      <c r="AN39" s="635"/>
      <c r="AO39" s="636"/>
      <c r="AQ39" s="707" t="s">
        <v>338</v>
      </c>
      <c r="AR39" s="708"/>
      <c r="AS39" s="708"/>
      <c r="AT39" s="708"/>
      <c r="AU39" s="708"/>
      <c r="AV39" s="708"/>
      <c r="AW39" s="708"/>
      <c r="AX39" s="708"/>
      <c r="AY39" s="709"/>
      <c r="AZ39" s="629">
        <v>63201</v>
      </c>
      <c r="BA39" s="630"/>
      <c r="BB39" s="630"/>
      <c r="BC39" s="630"/>
      <c r="BD39" s="668"/>
      <c r="BE39" s="668"/>
      <c r="BF39" s="696"/>
      <c r="BG39" s="644" t="s">
        <v>339</v>
      </c>
      <c r="BH39" s="645"/>
      <c r="BI39" s="645"/>
      <c r="BJ39" s="645"/>
      <c r="BK39" s="645"/>
      <c r="BL39" s="645"/>
      <c r="BM39" s="645"/>
      <c r="BN39" s="645"/>
      <c r="BO39" s="645"/>
      <c r="BP39" s="645"/>
      <c r="BQ39" s="645"/>
      <c r="BR39" s="645"/>
      <c r="BS39" s="645"/>
      <c r="BT39" s="645"/>
      <c r="BU39" s="646"/>
      <c r="BV39" s="629">
        <v>9921</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1741010</v>
      </c>
      <c r="CS39" s="668"/>
      <c r="CT39" s="668"/>
      <c r="CU39" s="668"/>
      <c r="CV39" s="668"/>
      <c r="CW39" s="668"/>
      <c r="CX39" s="668"/>
      <c r="CY39" s="669"/>
      <c r="CZ39" s="634">
        <v>5.6</v>
      </c>
      <c r="DA39" s="663"/>
      <c r="DB39" s="663"/>
      <c r="DC39" s="670"/>
      <c r="DD39" s="638">
        <v>1204763</v>
      </c>
      <c r="DE39" s="668"/>
      <c r="DF39" s="668"/>
      <c r="DG39" s="668"/>
      <c r="DH39" s="668"/>
      <c r="DI39" s="668"/>
      <c r="DJ39" s="668"/>
      <c r="DK39" s="669"/>
      <c r="DL39" s="638" t="s">
        <v>127</v>
      </c>
      <c r="DM39" s="668"/>
      <c r="DN39" s="668"/>
      <c r="DO39" s="668"/>
      <c r="DP39" s="668"/>
      <c r="DQ39" s="668"/>
      <c r="DR39" s="668"/>
      <c r="DS39" s="668"/>
      <c r="DT39" s="668"/>
      <c r="DU39" s="668"/>
      <c r="DV39" s="669"/>
      <c r="DW39" s="634" t="s">
        <v>231</v>
      </c>
      <c r="DX39" s="663"/>
      <c r="DY39" s="663"/>
      <c r="DZ39" s="663"/>
      <c r="EA39" s="663"/>
      <c r="EB39" s="663"/>
      <c r="EC39" s="664"/>
    </row>
    <row r="40" spans="2:133" ht="11.25" customHeight="1" x14ac:dyDescent="0.15">
      <c r="B40" s="626" t="s">
        <v>341</v>
      </c>
      <c r="C40" s="627"/>
      <c r="D40" s="627"/>
      <c r="E40" s="627"/>
      <c r="F40" s="627"/>
      <c r="G40" s="627"/>
      <c r="H40" s="627"/>
      <c r="I40" s="627"/>
      <c r="J40" s="627"/>
      <c r="K40" s="627"/>
      <c r="L40" s="627"/>
      <c r="M40" s="627"/>
      <c r="N40" s="627"/>
      <c r="O40" s="627"/>
      <c r="P40" s="627"/>
      <c r="Q40" s="628"/>
      <c r="R40" s="629">
        <v>1568055</v>
      </c>
      <c r="S40" s="630"/>
      <c r="T40" s="630"/>
      <c r="U40" s="630"/>
      <c r="V40" s="630"/>
      <c r="W40" s="630"/>
      <c r="X40" s="630"/>
      <c r="Y40" s="631"/>
      <c r="Z40" s="632">
        <v>4.9000000000000004</v>
      </c>
      <c r="AA40" s="632"/>
      <c r="AB40" s="632"/>
      <c r="AC40" s="632"/>
      <c r="AD40" s="633" t="s">
        <v>231</v>
      </c>
      <c r="AE40" s="633"/>
      <c r="AF40" s="633"/>
      <c r="AG40" s="633"/>
      <c r="AH40" s="633"/>
      <c r="AI40" s="633"/>
      <c r="AJ40" s="633"/>
      <c r="AK40" s="633"/>
      <c r="AL40" s="634" t="s">
        <v>127</v>
      </c>
      <c r="AM40" s="635"/>
      <c r="AN40" s="635"/>
      <c r="AO40" s="636"/>
      <c r="AQ40" s="707" t="s">
        <v>342</v>
      </c>
      <c r="AR40" s="708"/>
      <c r="AS40" s="708"/>
      <c r="AT40" s="708"/>
      <c r="AU40" s="708"/>
      <c r="AV40" s="708"/>
      <c r="AW40" s="708"/>
      <c r="AX40" s="708"/>
      <c r="AY40" s="709"/>
      <c r="AZ40" s="629" t="s">
        <v>231</v>
      </c>
      <c r="BA40" s="630"/>
      <c r="BB40" s="630"/>
      <c r="BC40" s="630"/>
      <c r="BD40" s="668"/>
      <c r="BE40" s="668"/>
      <c r="BF40" s="696"/>
      <c r="BG40" s="710" t="s">
        <v>343</v>
      </c>
      <c r="BH40" s="711"/>
      <c r="BI40" s="711"/>
      <c r="BJ40" s="711"/>
      <c r="BK40" s="711"/>
      <c r="BL40" s="222"/>
      <c r="BM40" s="645" t="s">
        <v>344</v>
      </c>
      <c r="BN40" s="645"/>
      <c r="BO40" s="645"/>
      <c r="BP40" s="645"/>
      <c r="BQ40" s="645"/>
      <c r="BR40" s="645"/>
      <c r="BS40" s="645"/>
      <c r="BT40" s="645"/>
      <c r="BU40" s="646"/>
      <c r="BV40" s="629">
        <v>83</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998728</v>
      </c>
      <c r="CS40" s="630"/>
      <c r="CT40" s="630"/>
      <c r="CU40" s="630"/>
      <c r="CV40" s="630"/>
      <c r="CW40" s="630"/>
      <c r="CX40" s="630"/>
      <c r="CY40" s="631"/>
      <c r="CZ40" s="634">
        <v>3.2</v>
      </c>
      <c r="DA40" s="663"/>
      <c r="DB40" s="663"/>
      <c r="DC40" s="670"/>
      <c r="DD40" s="638">
        <v>510928</v>
      </c>
      <c r="DE40" s="630"/>
      <c r="DF40" s="630"/>
      <c r="DG40" s="630"/>
      <c r="DH40" s="630"/>
      <c r="DI40" s="630"/>
      <c r="DJ40" s="630"/>
      <c r="DK40" s="631"/>
      <c r="DL40" s="638">
        <v>127272</v>
      </c>
      <c r="DM40" s="630"/>
      <c r="DN40" s="630"/>
      <c r="DO40" s="630"/>
      <c r="DP40" s="630"/>
      <c r="DQ40" s="630"/>
      <c r="DR40" s="630"/>
      <c r="DS40" s="630"/>
      <c r="DT40" s="630"/>
      <c r="DU40" s="630"/>
      <c r="DV40" s="631"/>
      <c r="DW40" s="634">
        <v>0.8</v>
      </c>
      <c r="DX40" s="663"/>
      <c r="DY40" s="663"/>
      <c r="DZ40" s="663"/>
      <c r="EA40" s="663"/>
      <c r="EB40" s="663"/>
      <c r="EC40" s="66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231</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347</v>
      </c>
      <c r="AR41" s="708"/>
      <c r="AS41" s="708"/>
      <c r="AT41" s="708"/>
      <c r="AU41" s="708"/>
      <c r="AV41" s="708"/>
      <c r="AW41" s="708"/>
      <c r="AX41" s="708"/>
      <c r="AY41" s="709"/>
      <c r="AZ41" s="629">
        <v>457938</v>
      </c>
      <c r="BA41" s="630"/>
      <c r="BB41" s="630"/>
      <c r="BC41" s="630"/>
      <c r="BD41" s="668"/>
      <c r="BE41" s="668"/>
      <c r="BF41" s="696"/>
      <c r="BG41" s="710"/>
      <c r="BH41" s="711"/>
      <c r="BI41" s="711"/>
      <c r="BJ41" s="711"/>
      <c r="BK41" s="711"/>
      <c r="BL41" s="222"/>
      <c r="BM41" s="645" t="s">
        <v>348</v>
      </c>
      <c r="BN41" s="645"/>
      <c r="BO41" s="645"/>
      <c r="BP41" s="645"/>
      <c r="BQ41" s="645"/>
      <c r="BR41" s="645"/>
      <c r="BS41" s="645"/>
      <c r="BT41" s="645"/>
      <c r="BU41" s="646"/>
      <c r="BV41" s="629" t="s">
        <v>127</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127</v>
      </c>
      <c r="CS41" s="668"/>
      <c r="CT41" s="668"/>
      <c r="CU41" s="668"/>
      <c r="CV41" s="668"/>
      <c r="CW41" s="668"/>
      <c r="CX41" s="668"/>
      <c r="CY41" s="669"/>
      <c r="CZ41" s="634" t="s">
        <v>231</v>
      </c>
      <c r="DA41" s="663"/>
      <c r="DB41" s="663"/>
      <c r="DC41" s="670"/>
      <c r="DD41" s="638" t="s">
        <v>231</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4" t="s">
        <v>351</v>
      </c>
      <c r="AR42" s="715"/>
      <c r="AS42" s="715"/>
      <c r="AT42" s="715"/>
      <c r="AU42" s="715"/>
      <c r="AV42" s="715"/>
      <c r="AW42" s="715"/>
      <c r="AX42" s="715"/>
      <c r="AY42" s="716"/>
      <c r="AZ42" s="723">
        <v>1548624</v>
      </c>
      <c r="BA42" s="724"/>
      <c r="BB42" s="724"/>
      <c r="BC42" s="724"/>
      <c r="BD42" s="700"/>
      <c r="BE42" s="700"/>
      <c r="BF42" s="702"/>
      <c r="BG42" s="712"/>
      <c r="BH42" s="713"/>
      <c r="BI42" s="713"/>
      <c r="BJ42" s="713"/>
      <c r="BK42" s="713"/>
      <c r="BL42" s="223"/>
      <c r="BM42" s="655" t="s">
        <v>352</v>
      </c>
      <c r="BN42" s="655"/>
      <c r="BO42" s="655"/>
      <c r="BP42" s="655"/>
      <c r="BQ42" s="655"/>
      <c r="BR42" s="655"/>
      <c r="BS42" s="655"/>
      <c r="BT42" s="655"/>
      <c r="BU42" s="656"/>
      <c r="BV42" s="723">
        <v>324</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2628413</v>
      </c>
      <c r="CS42" s="668"/>
      <c r="CT42" s="668"/>
      <c r="CU42" s="668"/>
      <c r="CV42" s="668"/>
      <c r="CW42" s="668"/>
      <c r="CX42" s="668"/>
      <c r="CY42" s="669"/>
      <c r="CZ42" s="634">
        <v>8.5</v>
      </c>
      <c r="DA42" s="663"/>
      <c r="DB42" s="663"/>
      <c r="DC42" s="670"/>
      <c r="DD42" s="638">
        <v>856259</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354</v>
      </c>
      <c r="C43" s="627"/>
      <c r="D43" s="627"/>
      <c r="E43" s="627"/>
      <c r="F43" s="627"/>
      <c r="G43" s="627"/>
      <c r="H43" s="627"/>
      <c r="I43" s="627"/>
      <c r="J43" s="627"/>
      <c r="K43" s="627"/>
      <c r="L43" s="627"/>
      <c r="M43" s="627"/>
      <c r="N43" s="627"/>
      <c r="O43" s="627"/>
      <c r="P43" s="627"/>
      <c r="Q43" s="628"/>
      <c r="R43" s="629">
        <v>431255</v>
      </c>
      <c r="S43" s="630"/>
      <c r="T43" s="630"/>
      <c r="U43" s="630"/>
      <c r="V43" s="630"/>
      <c r="W43" s="630"/>
      <c r="X43" s="630"/>
      <c r="Y43" s="631"/>
      <c r="Z43" s="632">
        <v>1.4</v>
      </c>
      <c r="AA43" s="632"/>
      <c r="AB43" s="632"/>
      <c r="AC43" s="632"/>
      <c r="AD43" s="633" t="s">
        <v>127</v>
      </c>
      <c r="AE43" s="633"/>
      <c r="AF43" s="633"/>
      <c r="AG43" s="633"/>
      <c r="AH43" s="633"/>
      <c r="AI43" s="633"/>
      <c r="AJ43" s="633"/>
      <c r="AK43" s="633"/>
      <c r="AL43" s="634" t="s">
        <v>127</v>
      </c>
      <c r="AM43" s="635"/>
      <c r="AN43" s="635"/>
      <c r="AO43" s="636"/>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14597</v>
      </c>
      <c r="CS43" s="668"/>
      <c r="CT43" s="668"/>
      <c r="CU43" s="668"/>
      <c r="CV43" s="668"/>
      <c r="CW43" s="668"/>
      <c r="CX43" s="668"/>
      <c r="CY43" s="669"/>
      <c r="CZ43" s="634">
        <v>0</v>
      </c>
      <c r="DA43" s="663"/>
      <c r="DB43" s="663"/>
      <c r="DC43" s="670"/>
      <c r="DD43" s="638">
        <v>14597</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356</v>
      </c>
      <c r="C44" s="680"/>
      <c r="D44" s="680"/>
      <c r="E44" s="680"/>
      <c r="F44" s="680"/>
      <c r="G44" s="680"/>
      <c r="H44" s="680"/>
      <c r="I44" s="680"/>
      <c r="J44" s="680"/>
      <c r="K44" s="680"/>
      <c r="L44" s="680"/>
      <c r="M44" s="680"/>
      <c r="N44" s="680"/>
      <c r="O44" s="680"/>
      <c r="P44" s="680"/>
      <c r="Q44" s="681"/>
      <c r="R44" s="723">
        <v>31710216</v>
      </c>
      <c r="S44" s="724"/>
      <c r="T44" s="724"/>
      <c r="U44" s="724"/>
      <c r="V44" s="724"/>
      <c r="W44" s="724"/>
      <c r="X44" s="724"/>
      <c r="Y44" s="725"/>
      <c r="Z44" s="726">
        <v>100</v>
      </c>
      <c r="AA44" s="726"/>
      <c r="AB44" s="726"/>
      <c r="AC44" s="726"/>
      <c r="AD44" s="727">
        <v>15762925</v>
      </c>
      <c r="AE44" s="727"/>
      <c r="AF44" s="727"/>
      <c r="AG44" s="727"/>
      <c r="AH44" s="727"/>
      <c r="AI44" s="727"/>
      <c r="AJ44" s="727"/>
      <c r="AK44" s="727"/>
      <c r="AL44" s="728">
        <v>100</v>
      </c>
      <c r="AM44" s="701"/>
      <c r="AN44" s="701"/>
      <c r="AO44" s="729"/>
      <c r="CD44" s="730" t="s">
        <v>302</v>
      </c>
      <c r="CE44" s="731"/>
      <c r="CF44" s="626" t="s">
        <v>357</v>
      </c>
      <c r="CG44" s="627"/>
      <c r="CH44" s="627"/>
      <c r="CI44" s="627"/>
      <c r="CJ44" s="627"/>
      <c r="CK44" s="627"/>
      <c r="CL44" s="627"/>
      <c r="CM44" s="627"/>
      <c r="CN44" s="627"/>
      <c r="CO44" s="627"/>
      <c r="CP44" s="627"/>
      <c r="CQ44" s="628"/>
      <c r="CR44" s="629">
        <v>2628413</v>
      </c>
      <c r="CS44" s="630"/>
      <c r="CT44" s="630"/>
      <c r="CU44" s="630"/>
      <c r="CV44" s="630"/>
      <c r="CW44" s="630"/>
      <c r="CX44" s="630"/>
      <c r="CY44" s="631"/>
      <c r="CZ44" s="634">
        <v>8.5</v>
      </c>
      <c r="DA44" s="635"/>
      <c r="DB44" s="635"/>
      <c r="DC44" s="647"/>
      <c r="DD44" s="638">
        <v>856259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358</v>
      </c>
      <c r="CG45" s="627"/>
      <c r="CH45" s="627"/>
      <c r="CI45" s="627"/>
      <c r="CJ45" s="627"/>
      <c r="CK45" s="627"/>
      <c r="CL45" s="627"/>
      <c r="CM45" s="627"/>
      <c r="CN45" s="627"/>
      <c r="CO45" s="627"/>
      <c r="CP45" s="627"/>
      <c r="CQ45" s="628"/>
      <c r="CR45" s="629">
        <v>1505403</v>
      </c>
      <c r="CS45" s="668"/>
      <c r="CT45" s="668"/>
      <c r="CU45" s="668"/>
      <c r="CV45" s="668"/>
      <c r="CW45" s="668"/>
      <c r="CX45" s="668"/>
      <c r="CY45" s="669"/>
      <c r="CZ45" s="634">
        <v>4.9000000000000004</v>
      </c>
      <c r="DA45" s="663"/>
      <c r="DB45" s="663"/>
      <c r="DC45" s="670"/>
      <c r="DD45" s="638">
        <v>153016</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360</v>
      </c>
      <c r="CG46" s="627"/>
      <c r="CH46" s="627"/>
      <c r="CI46" s="627"/>
      <c r="CJ46" s="627"/>
      <c r="CK46" s="627"/>
      <c r="CL46" s="627"/>
      <c r="CM46" s="627"/>
      <c r="CN46" s="627"/>
      <c r="CO46" s="627"/>
      <c r="CP46" s="627"/>
      <c r="CQ46" s="628"/>
      <c r="CR46" s="629">
        <v>1053162</v>
      </c>
      <c r="CS46" s="630"/>
      <c r="CT46" s="630"/>
      <c r="CU46" s="630"/>
      <c r="CV46" s="630"/>
      <c r="CW46" s="630"/>
      <c r="CX46" s="630"/>
      <c r="CY46" s="631"/>
      <c r="CZ46" s="634">
        <v>3.4</v>
      </c>
      <c r="DA46" s="635"/>
      <c r="DB46" s="635"/>
      <c r="DC46" s="647"/>
      <c r="DD46" s="638">
        <v>648195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127</v>
      </c>
      <c r="CS47" s="668"/>
      <c r="CT47" s="668"/>
      <c r="CU47" s="668"/>
      <c r="CV47" s="668"/>
      <c r="CW47" s="668"/>
      <c r="CX47" s="668"/>
      <c r="CY47" s="669"/>
      <c r="CZ47" s="634" t="s">
        <v>127</v>
      </c>
      <c r="DA47" s="663"/>
      <c r="DB47" s="663"/>
      <c r="DC47" s="670"/>
      <c r="DD47" s="638" t="s">
        <v>127</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231</v>
      </c>
      <c r="CS48" s="630"/>
      <c r="CT48" s="630"/>
      <c r="CU48" s="630"/>
      <c r="CV48" s="630"/>
      <c r="CW48" s="630"/>
      <c r="CX48" s="630"/>
      <c r="CY48" s="631"/>
      <c r="CZ48" s="634" t="s">
        <v>127</v>
      </c>
      <c r="DA48" s="635"/>
      <c r="DB48" s="635"/>
      <c r="DC48" s="647"/>
      <c r="DD48" s="638" t="s">
        <v>231</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365</v>
      </c>
      <c r="CE49" s="680"/>
      <c r="CF49" s="680"/>
      <c r="CG49" s="680"/>
      <c r="CH49" s="680"/>
      <c r="CI49" s="680"/>
      <c r="CJ49" s="680"/>
      <c r="CK49" s="680"/>
      <c r="CL49" s="680"/>
      <c r="CM49" s="680"/>
      <c r="CN49" s="680"/>
      <c r="CO49" s="680"/>
      <c r="CP49" s="680"/>
      <c r="CQ49" s="681"/>
      <c r="CR49" s="723">
        <v>30905028</v>
      </c>
      <c r="CS49" s="700"/>
      <c r="CT49" s="700"/>
      <c r="CU49" s="700"/>
      <c r="CV49" s="700"/>
      <c r="CW49" s="700"/>
      <c r="CX49" s="700"/>
      <c r="CY49" s="737"/>
      <c r="CZ49" s="728">
        <v>100</v>
      </c>
      <c r="DA49" s="738"/>
      <c r="DB49" s="738"/>
      <c r="DC49" s="739"/>
      <c r="DD49" s="740">
        <v>19787739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WTURdse0KTZXWjJdsOT/iZmslvpurHb1o/MFHf8VXipYHvoIX4ZgY2JxN8pBDRbVeJJV699CEfmg/22yMpGXQ==" saltValue="4S3Oow4bjo+4cvsOpgC0c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367</v>
      </c>
      <c r="DK2" s="751"/>
      <c r="DL2" s="751"/>
      <c r="DM2" s="751"/>
      <c r="DN2" s="751"/>
      <c r="DO2" s="752"/>
      <c r="DP2" s="231"/>
      <c r="DQ2" s="750" t="s">
        <v>368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35"/>
      <c r="BA5" s="235"/>
      <c r="BB5" s="235"/>
      <c r="BC5" s="235"/>
      <c r="BD5" s="235"/>
      <c r="BE5" s="236"/>
      <c r="BF5" s="236"/>
      <c r="BG5" s="236"/>
      <c r="BH5" s="236"/>
      <c r="BI5" s="236"/>
      <c r="BJ5" s="236"/>
      <c r="BK5" s="236"/>
      <c r="BL5" s="236"/>
      <c r="BM5" s="236"/>
      <c r="BN5" s="236"/>
      <c r="BO5" s="236"/>
      <c r="BP5" s="236"/>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388</v>
      </c>
      <c r="C7" s="778"/>
      <c r="D7" s="778"/>
      <c r="E7" s="778"/>
      <c r="F7" s="778"/>
      <c r="G7" s="778"/>
      <c r="H7" s="778"/>
      <c r="I7" s="778"/>
      <c r="J7" s="778"/>
      <c r="K7" s="778"/>
      <c r="L7" s="778"/>
      <c r="M7" s="778"/>
      <c r="N7" s="778"/>
      <c r="O7" s="778"/>
      <c r="P7" s="779"/>
      <c r="Q7" s="780">
        <v>31424</v>
      </c>
      <c r="R7" s="781"/>
      <c r="S7" s="781"/>
      <c r="T7" s="781"/>
      <c r="U7" s="781"/>
      <c r="V7" s="781">
        <v>30625</v>
      </c>
      <c r="W7" s="781"/>
      <c r="X7" s="781"/>
      <c r="Y7" s="781"/>
      <c r="Z7" s="781"/>
      <c r="AA7" s="781">
        <v>799</v>
      </c>
      <c r="AB7" s="781"/>
      <c r="AC7" s="781"/>
      <c r="AD7" s="781"/>
      <c r="AE7" s="782"/>
      <c r="AF7" s="783">
        <v>752</v>
      </c>
      <c r="AG7" s="784"/>
      <c r="AH7" s="784"/>
      <c r="AI7" s="784"/>
      <c r="AJ7" s="785"/>
      <c r="AK7" s="786">
        <v>1035</v>
      </c>
      <c r="AL7" s="787"/>
      <c r="AM7" s="787"/>
      <c r="AN7" s="787"/>
      <c r="AO7" s="787"/>
      <c r="AP7" s="787">
        <v>30867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587</v>
      </c>
      <c r="BT7" s="775"/>
      <c r="BU7" s="775"/>
      <c r="BV7" s="775"/>
      <c r="BW7" s="775"/>
      <c r="BX7" s="775"/>
      <c r="BY7" s="775"/>
      <c r="BZ7" s="775"/>
      <c r="CA7" s="775"/>
      <c r="CB7" s="775"/>
      <c r="CC7" s="775"/>
      <c r="CD7" s="775"/>
      <c r="CE7" s="775"/>
      <c r="CF7" s="775"/>
      <c r="CG7" s="790"/>
      <c r="CH7" s="771">
        <v>98</v>
      </c>
      <c r="CI7" s="772"/>
      <c r="CJ7" s="772"/>
      <c r="CK7" s="772"/>
      <c r="CL7" s="773"/>
      <c r="CM7" s="771">
        <v>278</v>
      </c>
      <c r="CN7" s="772"/>
      <c r="CO7" s="772"/>
      <c r="CP7" s="772"/>
      <c r="CQ7" s="773"/>
      <c r="CR7" s="771">
        <v>30</v>
      </c>
      <c r="CS7" s="772"/>
      <c r="CT7" s="772"/>
      <c r="CU7" s="772"/>
      <c r="CV7" s="773"/>
      <c r="CW7" s="771" t="s">
        <v>596</v>
      </c>
      <c r="CX7" s="772"/>
      <c r="CY7" s="772"/>
      <c r="CZ7" s="772"/>
      <c r="DA7" s="773"/>
      <c r="DB7" s="771" t="s">
        <v>596</v>
      </c>
      <c r="DC7" s="772"/>
      <c r="DD7" s="772"/>
      <c r="DE7" s="772"/>
      <c r="DF7" s="773"/>
      <c r="DG7" s="771" t="s">
        <v>596</v>
      </c>
      <c r="DH7" s="772"/>
      <c r="DI7" s="772"/>
      <c r="DJ7" s="772"/>
      <c r="DK7" s="773"/>
      <c r="DL7" s="771" t="s">
        <v>596</v>
      </c>
      <c r="DM7" s="772"/>
      <c r="DN7" s="772"/>
      <c r="DO7" s="772"/>
      <c r="DP7" s="773"/>
      <c r="DQ7" s="771" t="s">
        <v>596</v>
      </c>
      <c r="DR7" s="772"/>
      <c r="DS7" s="772"/>
      <c r="DT7" s="772"/>
      <c r="DU7" s="773"/>
      <c r="DV7" s="774"/>
      <c r="DW7" s="775"/>
      <c r="DX7" s="775"/>
      <c r="DY7" s="775"/>
      <c r="DZ7" s="776"/>
      <c r="EA7" s="237"/>
    </row>
    <row r="8" spans="1:131" s="238" customFormat="1" ht="26.25" customHeight="1" x14ac:dyDescent="0.15">
      <c r="A8" s="241">
        <v>2</v>
      </c>
      <c r="B8" s="808" t="s">
        <v>389</v>
      </c>
      <c r="C8" s="809"/>
      <c r="D8" s="809"/>
      <c r="E8" s="809"/>
      <c r="F8" s="809"/>
      <c r="G8" s="809"/>
      <c r="H8" s="809"/>
      <c r="I8" s="809"/>
      <c r="J8" s="809"/>
      <c r="K8" s="809"/>
      <c r="L8" s="809"/>
      <c r="M8" s="809"/>
      <c r="N8" s="809"/>
      <c r="O8" s="809"/>
      <c r="P8" s="810"/>
      <c r="Q8" s="811">
        <v>263</v>
      </c>
      <c r="R8" s="812"/>
      <c r="S8" s="812"/>
      <c r="T8" s="812"/>
      <c r="U8" s="812"/>
      <c r="V8" s="812">
        <v>257</v>
      </c>
      <c r="W8" s="812"/>
      <c r="X8" s="812"/>
      <c r="Y8" s="812"/>
      <c r="Z8" s="812"/>
      <c r="AA8" s="812">
        <v>6</v>
      </c>
      <c r="AB8" s="812"/>
      <c r="AC8" s="812"/>
      <c r="AD8" s="812"/>
      <c r="AE8" s="813"/>
      <c r="AF8" s="814">
        <v>6</v>
      </c>
      <c r="AG8" s="815"/>
      <c r="AH8" s="815"/>
      <c r="AI8" s="815"/>
      <c r="AJ8" s="816"/>
      <c r="AK8" s="797">
        <v>0</v>
      </c>
      <c r="AL8" s="798"/>
      <c r="AM8" s="798"/>
      <c r="AN8" s="798"/>
      <c r="AO8" s="798"/>
      <c r="AP8" s="798" t="s">
        <v>598</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588</v>
      </c>
      <c r="BT8" s="802"/>
      <c r="BU8" s="802"/>
      <c r="BV8" s="802"/>
      <c r="BW8" s="802"/>
      <c r="BX8" s="802"/>
      <c r="BY8" s="802"/>
      <c r="BZ8" s="802"/>
      <c r="CA8" s="802"/>
      <c r="CB8" s="802"/>
      <c r="CC8" s="802"/>
      <c r="CD8" s="802"/>
      <c r="CE8" s="802"/>
      <c r="CF8" s="802"/>
      <c r="CG8" s="803"/>
      <c r="CH8" s="804">
        <v>312</v>
      </c>
      <c r="CI8" s="805"/>
      <c r="CJ8" s="805"/>
      <c r="CK8" s="805"/>
      <c r="CL8" s="806"/>
      <c r="CM8" s="804">
        <v>45</v>
      </c>
      <c r="CN8" s="805"/>
      <c r="CO8" s="805"/>
      <c r="CP8" s="805"/>
      <c r="CQ8" s="806"/>
      <c r="CR8" s="804">
        <v>28</v>
      </c>
      <c r="CS8" s="805"/>
      <c r="CT8" s="805"/>
      <c r="CU8" s="805"/>
      <c r="CV8" s="806"/>
      <c r="CW8" s="804" t="s">
        <v>596</v>
      </c>
      <c r="CX8" s="805"/>
      <c r="CY8" s="805"/>
      <c r="CZ8" s="805"/>
      <c r="DA8" s="806"/>
      <c r="DB8" s="804" t="s">
        <v>596</v>
      </c>
      <c r="DC8" s="805"/>
      <c r="DD8" s="805"/>
      <c r="DE8" s="805"/>
      <c r="DF8" s="806"/>
      <c r="DG8" s="804" t="s">
        <v>596</v>
      </c>
      <c r="DH8" s="805"/>
      <c r="DI8" s="805"/>
      <c r="DJ8" s="805"/>
      <c r="DK8" s="806"/>
      <c r="DL8" s="804" t="s">
        <v>596</v>
      </c>
      <c r="DM8" s="805"/>
      <c r="DN8" s="805"/>
      <c r="DO8" s="805"/>
      <c r="DP8" s="806"/>
      <c r="DQ8" s="804" t="s">
        <v>596</v>
      </c>
      <c r="DR8" s="805"/>
      <c r="DS8" s="805"/>
      <c r="DT8" s="805"/>
      <c r="DU8" s="806"/>
      <c r="DV8" s="801"/>
      <c r="DW8" s="802"/>
      <c r="DX8" s="802"/>
      <c r="DY8" s="802"/>
      <c r="DZ8" s="807"/>
      <c r="EA8" s="237"/>
    </row>
    <row r="9" spans="1:131" s="238" customFormat="1" ht="26.25" customHeight="1" x14ac:dyDescent="0.15">
      <c r="A9" s="241">
        <v>3</v>
      </c>
      <c r="B9" s="808" t="s">
        <v>390</v>
      </c>
      <c r="C9" s="809"/>
      <c r="D9" s="809"/>
      <c r="E9" s="809"/>
      <c r="F9" s="809"/>
      <c r="G9" s="809"/>
      <c r="H9" s="809"/>
      <c r="I9" s="809"/>
      <c r="J9" s="809"/>
      <c r="K9" s="809"/>
      <c r="L9" s="809"/>
      <c r="M9" s="809"/>
      <c r="N9" s="809"/>
      <c r="O9" s="809"/>
      <c r="P9" s="810"/>
      <c r="Q9" s="811">
        <v>521</v>
      </c>
      <c r="R9" s="812"/>
      <c r="S9" s="812"/>
      <c r="T9" s="812"/>
      <c r="U9" s="812"/>
      <c r="V9" s="812">
        <v>521</v>
      </c>
      <c r="W9" s="812"/>
      <c r="X9" s="812"/>
      <c r="Y9" s="812"/>
      <c r="Z9" s="812"/>
      <c r="AA9" s="812">
        <v>0</v>
      </c>
      <c r="AB9" s="812"/>
      <c r="AC9" s="812"/>
      <c r="AD9" s="812"/>
      <c r="AE9" s="813"/>
      <c r="AF9" s="814">
        <v>0</v>
      </c>
      <c r="AG9" s="815"/>
      <c r="AH9" s="815"/>
      <c r="AI9" s="815"/>
      <c r="AJ9" s="816"/>
      <c r="AK9" s="797">
        <v>146</v>
      </c>
      <c r="AL9" s="798"/>
      <c r="AM9" s="798"/>
      <c r="AN9" s="798"/>
      <c r="AO9" s="798"/>
      <c r="AP9" s="798">
        <v>149</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31710</v>
      </c>
      <c r="R23" s="821"/>
      <c r="S23" s="821"/>
      <c r="T23" s="821"/>
      <c r="U23" s="821"/>
      <c r="V23" s="821">
        <v>30905</v>
      </c>
      <c r="W23" s="821"/>
      <c r="X23" s="821"/>
      <c r="Y23" s="821"/>
      <c r="Z23" s="821"/>
      <c r="AA23" s="821">
        <v>805</v>
      </c>
      <c r="AB23" s="821"/>
      <c r="AC23" s="821"/>
      <c r="AD23" s="821"/>
      <c r="AE23" s="822"/>
      <c r="AF23" s="823">
        <v>759</v>
      </c>
      <c r="AG23" s="821"/>
      <c r="AH23" s="821"/>
      <c r="AI23" s="821"/>
      <c r="AJ23" s="824"/>
      <c r="AK23" s="825"/>
      <c r="AL23" s="826"/>
      <c r="AM23" s="826"/>
      <c r="AN23" s="826"/>
      <c r="AO23" s="826"/>
      <c r="AP23" s="821">
        <v>31016</v>
      </c>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4659</v>
      </c>
      <c r="R28" s="851"/>
      <c r="S28" s="851"/>
      <c r="T28" s="851"/>
      <c r="U28" s="851"/>
      <c r="V28" s="851">
        <v>4601</v>
      </c>
      <c r="W28" s="851"/>
      <c r="X28" s="851"/>
      <c r="Y28" s="851"/>
      <c r="Z28" s="851"/>
      <c r="AA28" s="851">
        <v>58</v>
      </c>
      <c r="AB28" s="851"/>
      <c r="AC28" s="851"/>
      <c r="AD28" s="851"/>
      <c r="AE28" s="852"/>
      <c r="AF28" s="853">
        <v>58</v>
      </c>
      <c r="AG28" s="851"/>
      <c r="AH28" s="851"/>
      <c r="AI28" s="851"/>
      <c r="AJ28" s="854"/>
      <c r="AK28" s="855">
        <v>458</v>
      </c>
      <c r="AL28" s="856"/>
      <c r="AM28" s="856"/>
      <c r="AN28" s="856"/>
      <c r="AO28" s="856"/>
      <c r="AP28" s="856" t="s">
        <v>597</v>
      </c>
      <c r="AQ28" s="856"/>
      <c r="AR28" s="856"/>
      <c r="AS28" s="856"/>
      <c r="AT28" s="856"/>
      <c r="AU28" s="856" t="s">
        <v>597</v>
      </c>
      <c r="AV28" s="856"/>
      <c r="AW28" s="856"/>
      <c r="AX28" s="856"/>
      <c r="AY28" s="856"/>
      <c r="AZ28" s="856" t="s">
        <v>597</v>
      </c>
      <c r="BA28" s="856"/>
      <c r="BB28" s="856"/>
      <c r="BC28" s="856"/>
      <c r="BD28" s="856"/>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5599</v>
      </c>
      <c r="R29" s="812"/>
      <c r="S29" s="812"/>
      <c r="T29" s="812"/>
      <c r="U29" s="812"/>
      <c r="V29" s="812">
        <v>5526</v>
      </c>
      <c r="W29" s="812"/>
      <c r="X29" s="812"/>
      <c r="Y29" s="812"/>
      <c r="Z29" s="812"/>
      <c r="AA29" s="812">
        <v>73</v>
      </c>
      <c r="AB29" s="812"/>
      <c r="AC29" s="812"/>
      <c r="AD29" s="812"/>
      <c r="AE29" s="813"/>
      <c r="AF29" s="814">
        <v>73</v>
      </c>
      <c r="AG29" s="815"/>
      <c r="AH29" s="815"/>
      <c r="AI29" s="815"/>
      <c r="AJ29" s="816"/>
      <c r="AK29" s="860">
        <v>197</v>
      </c>
      <c r="AL29" s="857"/>
      <c r="AM29" s="857"/>
      <c r="AN29" s="857"/>
      <c r="AO29" s="857"/>
      <c r="AP29" s="861" t="s">
        <v>596</v>
      </c>
      <c r="AQ29" s="857"/>
      <c r="AR29" s="857"/>
      <c r="AS29" s="857"/>
      <c r="AT29" s="857"/>
      <c r="AU29" s="861" t="s">
        <v>596</v>
      </c>
      <c r="AV29" s="857"/>
      <c r="AW29" s="857"/>
      <c r="AX29" s="857"/>
      <c r="AY29" s="857"/>
      <c r="AZ29" s="861" t="s">
        <v>596</v>
      </c>
      <c r="BA29" s="857"/>
      <c r="BB29" s="857"/>
      <c r="BC29" s="857"/>
      <c r="BD29" s="857"/>
      <c r="BE29" s="858"/>
      <c r="BF29" s="858"/>
      <c r="BG29" s="858"/>
      <c r="BH29" s="858"/>
      <c r="BI29" s="859"/>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577</v>
      </c>
      <c r="R30" s="812"/>
      <c r="S30" s="812"/>
      <c r="T30" s="812"/>
      <c r="U30" s="812"/>
      <c r="V30" s="812">
        <v>576</v>
      </c>
      <c r="W30" s="812"/>
      <c r="X30" s="812"/>
      <c r="Y30" s="812"/>
      <c r="Z30" s="812"/>
      <c r="AA30" s="812">
        <v>1</v>
      </c>
      <c r="AB30" s="812"/>
      <c r="AC30" s="812"/>
      <c r="AD30" s="812"/>
      <c r="AE30" s="813"/>
      <c r="AF30" s="814">
        <v>1</v>
      </c>
      <c r="AG30" s="815"/>
      <c r="AH30" s="815"/>
      <c r="AI30" s="815"/>
      <c r="AJ30" s="816"/>
      <c r="AK30" s="860">
        <v>848</v>
      </c>
      <c r="AL30" s="857"/>
      <c r="AM30" s="857"/>
      <c r="AN30" s="857"/>
      <c r="AO30" s="857"/>
      <c r="AP30" s="857" t="s">
        <v>596</v>
      </c>
      <c r="AQ30" s="857"/>
      <c r="AR30" s="857"/>
      <c r="AS30" s="857"/>
      <c r="AT30" s="857"/>
      <c r="AU30" s="857" t="s">
        <v>596</v>
      </c>
      <c r="AV30" s="857"/>
      <c r="AW30" s="857"/>
      <c r="AX30" s="857"/>
      <c r="AY30" s="857"/>
      <c r="AZ30" s="857" t="s">
        <v>596</v>
      </c>
      <c r="BA30" s="857"/>
      <c r="BB30" s="857"/>
      <c r="BC30" s="857"/>
      <c r="BD30" s="857"/>
      <c r="BE30" s="858"/>
      <c r="BF30" s="858"/>
      <c r="BG30" s="858"/>
      <c r="BH30" s="858"/>
      <c r="BI30" s="859"/>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1258</v>
      </c>
      <c r="R31" s="812"/>
      <c r="S31" s="812"/>
      <c r="T31" s="812"/>
      <c r="U31" s="812"/>
      <c r="V31" s="812">
        <v>1133</v>
      </c>
      <c r="W31" s="812"/>
      <c r="X31" s="812"/>
      <c r="Y31" s="812"/>
      <c r="Z31" s="812"/>
      <c r="AA31" s="812">
        <v>125</v>
      </c>
      <c r="AB31" s="812"/>
      <c r="AC31" s="812"/>
      <c r="AD31" s="812"/>
      <c r="AE31" s="813"/>
      <c r="AF31" s="814">
        <v>1132</v>
      </c>
      <c r="AG31" s="815"/>
      <c r="AH31" s="815"/>
      <c r="AI31" s="815"/>
      <c r="AJ31" s="816"/>
      <c r="AK31" s="860">
        <v>438</v>
      </c>
      <c r="AL31" s="857"/>
      <c r="AM31" s="857"/>
      <c r="AN31" s="857"/>
      <c r="AO31" s="857"/>
      <c r="AP31" s="862">
        <v>5337</v>
      </c>
      <c r="AQ31" s="863"/>
      <c r="AR31" s="863"/>
      <c r="AS31" s="863"/>
      <c r="AT31" s="860"/>
      <c r="AU31" s="857">
        <v>2930</v>
      </c>
      <c r="AV31" s="857"/>
      <c r="AW31" s="857"/>
      <c r="AX31" s="857"/>
      <c r="AY31" s="857"/>
      <c r="AZ31" s="857" t="s">
        <v>596</v>
      </c>
      <c r="BA31" s="857"/>
      <c r="BB31" s="857"/>
      <c r="BC31" s="857"/>
      <c r="BD31" s="857"/>
      <c r="BE31" s="858" t="s">
        <v>409</v>
      </c>
      <c r="BF31" s="858"/>
      <c r="BG31" s="858"/>
      <c r="BH31" s="858"/>
      <c r="BI31" s="859"/>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1532</v>
      </c>
      <c r="R32" s="812"/>
      <c r="S32" s="812"/>
      <c r="T32" s="812"/>
      <c r="U32" s="812"/>
      <c r="V32" s="812">
        <v>1435</v>
      </c>
      <c r="W32" s="812"/>
      <c r="X32" s="812"/>
      <c r="Y32" s="812"/>
      <c r="Z32" s="812"/>
      <c r="AA32" s="812">
        <v>97</v>
      </c>
      <c r="AB32" s="812"/>
      <c r="AC32" s="812"/>
      <c r="AD32" s="812"/>
      <c r="AE32" s="813"/>
      <c r="AF32" s="814">
        <v>305</v>
      </c>
      <c r="AG32" s="815"/>
      <c r="AH32" s="815"/>
      <c r="AI32" s="815"/>
      <c r="AJ32" s="816"/>
      <c r="AK32" s="860">
        <v>1005</v>
      </c>
      <c r="AL32" s="857"/>
      <c r="AM32" s="857"/>
      <c r="AN32" s="857"/>
      <c r="AO32" s="857"/>
      <c r="AP32" s="857">
        <v>9555</v>
      </c>
      <c r="AQ32" s="857"/>
      <c r="AR32" s="857"/>
      <c r="AS32" s="857"/>
      <c r="AT32" s="857"/>
      <c r="AU32" s="857">
        <v>8743</v>
      </c>
      <c r="AV32" s="857"/>
      <c r="AW32" s="857"/>
      <c r="AX32" s="857"/>
      <c r="AY32" s="857"/>
      <c r="AZ32" s="857" t="s">
        <v>596</v>
      </c>
      <c r="BA32" s="857"/>
      <c r="BB32" s="857"/>
      <c r="BC32" s="857"/>
      <c r="BD32" s="857"/>
      <c r="BE32" s="858" t="s">
        <v>411</v>
      </c>
      <c r="BF32" s="858"/>
      <c r="BG32" s="858"/>
      <c r="BH32" s="858"/>
      <c r="BI32" s="859"/>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0"/>
      <c r="AL33" s="857"/>
      <c r="AM33" s="857"/>
      <c r="AN33" s="857"/>
      <c r="AO33" s="857"/>
      <c r="AP33" s="857"/>
      <c r="AQ33" s="857"/>
      <c r="AR33" s="857"/>
      <c r="AS33" s="857"/>
      <c r="AT33" s="857"/>
      <c r="AU33" s="857"/>
      <c r="AV33" s="857"/>
      <c r="AW33" s="857"/>
      <c r="AX33" s="857"/>
      <c r="AY33" s="857"/>
      <c r="AZ33" s="864"/>
      <c r="BA33" s="864"/>
      <c r="BB33" s="864"/>
      <c r="BC33" s="864"/>
      <c r="BD33" s="864"/>
      <c r="BE33" s="858"/>
      <c r="BF33" s="858"/>
      <c r="BG33" s="858"/>
      <c r="BH33" s="858"/>
      <c r="BI33" s="859"/>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0"/>
      <c r="AL34" s="857"/>
      <c r="AM34" s="857"/>
      <c r="AN34" s="857"/>
      <c r="AO34" s="857"/>
      <c r="AP34" s="857"/>
      <c r="AQ34" s="857"/>
      <c r="AR34" s="857"/>
      <c r="AS34" s="857"/>
      <c r="AT34" s="857"/>
      <c r="AU34" s="857"/>
      <c r="AV34" s="857"/>
      <c r="AW34" s="857"/>
      <c r="AX34" s="857"/>
      <c r="AY34" s="857"/>
      <c r="AZ34" s="864"/>
      <c r="BA34" s="864"/>
      <c r="BB34" s="864"/>
      <c r="BC34" s="864"/>
      <c r="BD34" s="864"/>
      <c r="BE34" s="858"/>
      <c r="BF34" s="858"/>
      <c r="BG34" s="858"/>
      <c r="BH34" s="858"/>
      <c r="BI34" s="859"/>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0"/>
      <c r="AL35" s="857"/>
      <c r="AM35" s="857"/>
      <c r="AN35" s="857"/>
      <c r="AO35" s="857"/>
      <c r="AP35" s="857"/>
      <c r="AQ35" s="857"/>
      <c r="AR35" s="857"/>
      <c r="AS35" s="857"/>
      <c r="AT35" s="857"/>
      <c r="AU35" s="857"/>
      <c r="AV35" s="857"/>
      <c r="AW35" s="857"/>
      <c r="AX35" s="857"/>
      <c r="AY35" s="857"/>
      <c r="AZ35" s="864"/>
      <c r="BA35" s="864"/>
      <c r="BB35" s="864"/>
      <c r="BC35" s="864"/>
      <c r="BD35" s="864"/>
      <c r="BE35" s="858"/>
      <c r="BF35" s="858"/>
      <c r="BG35" s="858"/>
      <c r="BH35" s="858"/>
      <c r="BI35" s="859"/>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0"/>
      <c r="AL36" s="857"/>
      <c r="AM36" s="857"/>
      <c r="AN36" s="857"/>
      <c r="AO36" s="857"/>
      <c r="AP36" s="857"/>
      <c r="AQ36" s="857"/>
      <c r="AR36" s="857"/>
      <c r="AS36" s="857"/>
      <c r="AT36" s="857"/>
      <c r="AU36" s="857"/>
      <c r="AV36" s="857"/>
      <c r="AW36" s="857"/>
      <c r="AX36" s="857"/>
      <c r="AY36" s="857"/>
      <c r="AZ36" s="864"/>
      <c r="BA36" s="864"/>
      <c r="BB36" s="864"/>
      <c r="BC36" s="864"/>
      <c r="BD36" s="864"/>
      <c r="BE36" s="858"/>
      <c r="BF36" s="858"/>
      <c r="BG36" s="858"/>
      <c r="BH36" s="858"/>
      <c r="BI36" s="859"/>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0"/>
      <c r="AL37" s="857"/>
      <c r="AM37" s="857"/>
      <c r="AN37" s="857"/>
      <c r="AO37" s="857"/>
      <c r="AP37" s="857"/>
      <c r="AQ37" s="857"/>
      <c r="AR37" s="857"/>
      <c r="AS37" s="857"/>
      <c r="AT37" s="857"/>
      <c r="AU37" s="857"/>
      <c r="AV37" s="857"/>
      <c r="AW37" s="857"/>
      <c r="AX37" s="857"/>
      <c r="AY37" s="857"/>
      <c r="AZ37" s="864"/>
      <c r="BA37" s="864"/>
      <c r="BB37" s="864"/>
      <c r="BC37" s="864"/>
      <c r="BD37" s="864"/>
      <c r="BE37" s="858"/>
      <c r="BF37" s="858"/>
      <c r="BG37" s="858"/>
      <c r="BH37" s="858"/>
      <c r="BI37" s="859"/>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0"/>
      <c r="AL38" s="857"/>
      <c r="AM38" s="857"/>
      <c r="AN38" s="857"/>
      <c r="AO38" s="857"/>
      <c r="AP38" s="857"/>
      <c r="AQ38" s="857"/>
      <c r="AR38" s="857"/>
      <c r="AS38" s="857"/>
      <c r="AT38" s="857"/>
      <c r="AU38" s="857"/>
      <c r="AV38" s="857"/>
      <c r="AW38" s="857"/>
      <c r="AX38" s="857"/>
      <c r="AY38" s="857"/>
      <c r="AZ38" s="864"/>
      <c r="BA38" s="864"/>
      <c r="BB38" s="864"/>
      <c r="BC38" s="864"/>
      <c r="BD38" s="864"/>
      <c r="BE38" s="858"/>
      <c r="BF38" s="858"/>
      <c r="BG38" s="858"/>
      <c r="BH38" s="858"/>
      <c r="BI38" s="859"/>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57"/>
      <c r="AM39" s="857"/>
      <c r="AN39" s="857"/>
      <c r="AO39" s="857"/>
      <c r="AP39" s="857"/>
      <c r="AQ39" s="857"/>
      <c r="AR39" s="857"/>
      <c r="AS39" s="857"/>
      <c r="AT39" s="857"/>
      <c r="AU39" s="857"/>
      <c r="AV39" s="857"/>
      <c r="AW39" s="857"/>
      <c r="AX39" s="857"/>
      <c r="AY39" s="857"/>
      <c r="AZ39" s="864"/>
      <c r="BA39" s="864"/>
      <c r="BB39" s="864"/>
      <c r="BC39" s="864"/>
      <c r="BD39" s="864"/>
      <c r="BE39" s="858"/>
      <c r="BF39" s="858"/>
      <c r="BG39" s="858"/>
      <c r="BH39" s="858"/>
      <c r="BI39" s="859"/>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57"/>
      <c r="AM40" s="857"/>
      <c r="AN40" s="857"/>
      <c r="AO40" s="857"/>
      <c r="AP40" s="857"/>
      <c r="AQ40" s="857"/>
      <c r="AR40" s="857"/>
      <c r="AS40" s="857"/>
      <c r="AT40" s="857"/>
      <c r="AU40" s="857"/>
      <c r="AV40" s="857"/>
      <c r="AW40" s="857"/>
      <c r="AX40" s="857"/>
      <c r="AY40" s="857"/>
      <c r="AZ40" s="864"/>
      <c r="BA40" s="864"/>
      <c r="BB40" s="864"/>
      <c r="BC40" s="864"/>
      <c r="BD40" s="864"/>
      <c r="BE40" s="858"/>
      <c r="BF40" s="858"/>
      <c r="BG40" s="858"/>
      <c r="BH40" s="858"/>
      <c r="BI40" s="859"/>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57"/>
      <c r="AM41" s="857"/>
      <c r="AN41" s="857"/>
      <c r="AO41" s="857"/>
      <c r="AP41" s="857"/>
      <c r="AQ41" s="857"/>
      <c r="AR41" s="857"/>
      <c r="AS41" s="857"/>
      <c r="AT41" s="857"/>
      <c r="AU41" s="857"/>
      <c r="AV41" s="857"/>
      <c r="AW41" s="857"/>
      <c r="AX41" s="857"/>
      <c r="AY41" s="857"/>
      <c r="AZ41" s="864"/>
      <c r="BA41" s="864"/>
      <c r="BB41" s="864"/>
      <c r="BC41" s="864"/>
      <c r="BD41" s="864"/>
      <c r="BE41" s="858"/>
      <c r="BF41" s="858"/>
      <c r="BG41" s="858"/>
      <c r="BH41" s="858"/>
      <c r="BI41" s="859"/>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57"/>
      <c r="AM42" s="857"/>
      <c r="AN42" s="857"/>
      <c r="AO42" s="857"/>
      <c r="AP42" s="857"/>
      <c r="AQ42" s="857"/>
      <c r="AR42" s="857"/>
      <c r="AS42" s="857"/>
      <c r="AT42" s="857"/>
      <c r="AU42" s="857"/>
      <c r="AV42" s="857"/>
      <c r="AW42" s="857"/>
      <c r="AX42" s="857"/>
      <c r="AY42" s="857"/>
      <c r="AZ42" s="864"/>
      <c r="BA42" s="864"/>
      <c r="BB42" s="864"/>
      <c r="BC42" s="864"/>
      <c r="BD42" s="864"/>
      <c r="BE42" s="858"/>
      <c r="BF42" s="858"/>
      <c r="BG42" s="858"/>
      <c r="BH42" s="858"/>
      <c r="BI42" s="859"/>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57"/>
      <c r="AM43" s="857"/>
      <c r="AN43" s="857"/>
      <c r="AO43" s="857"/>
      <c r="AP43" s="857"/>
      <c r="AQ43" s="857"/>
      <c r="AR43" s="857"/>
      <c r="AS43" s="857"/>
      <c r="AT43" s="857"/>
      <c r="AU43" s="857"/>
      <c r="AV43" s="857"/>
      <c r="AW43" s="857"/>
      <c r="AX43" s="857"/>
      <c r="AY43" s="857"/>
      <c r="AZ43" s="864"/>
      <c r="BA43" s="864"/>
      <c r="BB43" s="864"/>
      <c r="BC43" s="864"/>
      <c r="BD43" s="864"/>
      <c r="BE43" s="858"/>
      <c r="BF43" s="858"/>
      <c r="BG43" s="858"/>
      <c r="BH43" s="858"/>
      <c r="BI43" s="859"/>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57"/>
      <c r="AM44" s="857"/>
      <c r="AN44" s="857"/>
      <c r="AO44" s="857"/>
      <c r="AP44" s="857"/>
      <c r="AQ44" s="857"/>
      <c r="AR44" s="857"/>
      <c r="AS44" s="857"/>
      <c r="AT44" s="857"/>
      <c r="AU44" s="857"/>
      <c r="AV44" s="857"/>
      <c r="AW44" s="857"/>
      <c r="AX44" s="857"/>
      <c r="AY44" s="857"/>
      <c r="AZ44" s="864"/>
      <c r="BA44" s="864"/>
      <c r="BB44" s="864"/>
      <c r="BC44" s="864"/>
      <c r="BD44" s="864"/>
      <c r="BE44" s="858"/>
      <c r="BF44" s="858"/>
      <c r="BG44" s="858"/>
      <c r="BH44" s="858"/>
      <c r="BI44" s="859"/>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57"/>
      <c r="AM45" s="857"/>
      <c r="AN45" s="857"/>
      <c r="AO45" s="857"/>
      <c r="AP45" s="857"/>
      <c r="AQ45" s="857"/>
      <c r="AR45" s="857"/>
      <c r="AS45" s="857"/>
      <c r="AT45" s="857"/>
      <c r="AU45" s="857"/>
      <c r="AV45" s="857"/>
      <c r="AW45" s="857"/>
      <c r="AX45" s="857"/>
      <c r="AY45" s="857"/>
      <c r="AZ45" s="864"/>
      <c r="BA45" s="864"/>
      <c r="BB45" s="864"/>
      <c r="BC45" s="864"/>
      <c r="BD45" s="864"/>
      <c r="BE45" s="858"/>
      <c r="BF45" s="858"/>
      <c r="BG45" s="858"/>
      <c r="BH45" s="858"/>
      <c r="BI45" s="859"/>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57"/>
      <c r="AM46" s="857"/>
      <c r="AN46" s="857"/>
      <c r="AO46" s="857"/>
      <c r="AP46" s="857"/>
      <c r="AQ46" s="857"/>
      <c r="AR46" s="857"/>
      <c r="AS46" s="857"/>
      <c r="AT46" s="857"/>
      <c r="AU46" s="857"/>
      <c r="AV46" s="857"/>
      <c r="AW46" s="857"/>
      <c r="AX46" s="857"/>
      <c r="AY46" s="857"/>
      <c r="AZ46" s="864"/>
      <c r="BA46" s="864"/>
      <c r="BB46" s="864"/>
      <c r="BC46" s="864"/>
      <c r="BD46" s="864"/>
      <c r="BE46" s="858"/>
      <c r="BF46" s="858"/>
      <c r="BG46" s="858"/>
      <c r="BH46" s="858"/>
      <c r="BI46" s="859"/>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57"/>
      <c r="AM47" s="857"/>
      <c r="AN47" s="857"/>
      <c r="AO47" s="857"/>
      <c r="AP47" s="857"/>
      <c r="AQ47" s="857"/>
      <c r="AR47" s="857"/>
      <c r="AS47" s="857"/>
      <c r="AT47" s="857"/>
      <c r="AU47" s="857"/>
      <c r="AV47" s="857"/>
      <c r="AW47" s="857"/>
      <c r="AX47" s="857"/>
      <c r="AY47" s="857"/>
      <c r="AZ47" s="864"/>
      <c r="BA47" s="864"/>
      <c r="BB47" s="864"/>
      <c r="BC47" s="864"/>
      <c r="BD47" s="864"/>
      <c r="BE47" s="858"/>
      <c r="BF47" s="858"/>
      <c r="BG47" s="858"/>
      <c r="BH47" s="858"/>
      <c r="BI47" s="859"/>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57"/>
      <c r="AM48" s="857"/>
      <c r="AN48" s="857"/>
      <c r="AO48" s="857"/>
      <c r="AP48" s="857"/>
      <c r="AQ48" s="857"/>
      <c r="AR48" s="857"/>
      <c r="AS48" s="857"/>
      <c r="AT48" s="857"/>
      <c r="AU48" s="857"/>
      <c r="AV48" s="857"/>
      <c r="AW48" s="857"/>
      <c r="AX48" s="857"/>
      <c r="AY48" s="857"/>
      <c r="AZ48" s="864"/>
      <c r="BA48" s="864"/>
      <c r="BB48" s="864"/>
      <c r="BC48" s="864"/>
      <c r="BD48" s="864"/>
      <c r="BE48" s="858"/>
      <c r="BF48" s="858"/>
      <c r="BG48" s="858"/>
      <c r="BH48" s="858"/>
      <c r="BI48" s="859"/>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57"/>
      <c r="AM49" s="857"/>
      <c r="AN49" s="857"/>
      <c r="AO49" s="857"/>
      <c r="AP49" s="857"/>
      <c r="AQ49" s="857"/>
      <c r="AR49" s="857"/>
      <c r="AS49" s="857"/>
      <c r="AT49" s="857"/>
      <c r="AU49" s="857"/>
      <c r="AV49" s="857"/>
      <c r="AW49" s="857"/>
      <c r="AX49" s="857"/>
      <c r="AY49" s="857"/>
      <c r="AZ49" s="864"/>
      <c r="BA49" s="864"/>
      <c r="BB49" s="864"/>
      <c r="BC49" s="864"/>
      <c r="BD49" s="864"/>
      <c r="BE49" s="858"/>
      <c r="BF49" s="858"/>
      <c r="BG49" s="858"/>
      <c r="BH49" s="858"/>
      <c r="BI49" s="859"/>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5"/>
      <c r="R50" s="866"/>
      <c r="S50" s="866"/>
      <c r="T50" s="866"/>
      <c r="U50" s="866"/>
      <c r="V50" s="866"/>
      <c r="W50" s="866"/>
      <c r="X50" s="866"/>
      <c r="Y50" s="866"/>
      <c r="Z50" s="866"/>
      <c r="AA50" s="866"/>
      <c r="AB50" s="866"/>
      <c r="AC50" s="866"/>
      <c r="AD50" s="866"/>
      <c r="AE50" s="867"/>
      <c r="AF50" s="814"/>
      <c r="AG50" s="815"/>
      <c r="AH50" s="815"/>
      <c r="AI50" s="815"/>
      <c r="AJ50" s="816"/>
      <c r="AK50" s="869"/>
      <c r="AL50" s="866"/>
      <c r="AM50" s="866"/>
      <c r="AN50" s="866"/>
      <c r="AO50" s="866"/>
      <c r="AP50" s="866"/>
      <c r="AQ50" s="866"/>
      <c r="AR50" s="866"/>
      <c r="AS50" s="866"/>
      <c r="AT50" s="866"/>
      <c r="AU50" s="866"/>
      <c r="AV50" s="866"/>
      <c r="AW50" s="866"/>
      <c r="AX50" s="866"/>
      <c r="AY50" s="866"/>
      <c r="AZ50" s="868"/>
      <c r="BA50" s="868"/>
      <c r="BB50" s="868"/>
      <c r="BC50" s="868"/>
      <c r="BD50" s="868"/>
      <c r="BE50" s="858"/>
      <c r="BF50" s="858"/>
      <c r="BG50" s="858"/>
      <c r="BH50" s="858"/>
      <c r="BI50" s="859"/>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5"/>
      <c r="R51" s="866"/>
      <c r="S51" s="866"/>
      <c r="T51" s="866"/>
      <c r="U51" s="866"/>
      <c r="V51" s="866"/>
      <c r="W51" s="866"/>
      <c r="X51" s="866"/>
      <c r="Y51" s="866"/>
      <c r="Z51" s="866"/>
      <c r="AA51" s="866"/>
      <c r="AB51" s="866"/>
      <c r="AC51" s="866"/>
      <c r="AD51" s="866"/>
      <c r="AE51" s="867"/>
      <c r="AF51" s="814"/>
      <c r="AG51" s="815"/>
      <c r="AH51" s="815"/>
      <c r="AI51" s="815"/>
      <c r="AJ51" s="816"/>
      <c r="AK51" s="869"/>
      <c r="AL51" s="866"/>
      <c r="AM51" s="866"/>
      <c r="AN51" s="866"/>
      <c r="AO51" s="866"/>
      <c r="AP51" s="866"/>
      <c r="AQ51" s="866"/>
      <c r="AR51" s="866"/>
      <c r="AS51" s="866"/>
      <c r="AT51" s="866"/>
      <c r="AU51" s="866"/>
      <c r="AV51" s="866"/>
      <c r="AW51" s="866"/>
      <c r="AX51" s="866"/>
      <c r="AY51" s="866"/>
      <c r="AZ51" s="868"/>
      <c r="BA51" s="868"/>
      <c r="BB51" s="868"/>
      <c r="BC51" s="868"/>
      <c r="BD51" s="868"/>
      <c r="BE51" s="858"/>
      <c r="BF51" s="858"/>
      <c r="BG51" s="858"/>
      <c r="BH51" s="858"/>
      <c r="BI51" s="859"/>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5"/>
      <c r="R52" s="866"/>
      <c r="S52" s="866"/>
      <c r="T52" s="866"/>
      <c r="U52" s="866"/>
      <c r="V52" s="866"/>
      <c r="W52" s="866"/>
      <c r="X52" s="866"/>
      <c r="Y52" s="866"/>
      <c r="Z52" s="866"/>
      <c r="AA52" s="866"/>
      <c r="AB52" s="866"/>
      <c r="AC52" s="866"/>
      <c r="AD52" s="866"/>
      <c r="AE52" s="867"/>
      <c r="AF52" s="814"/>
      <c r="AG52" s="815"/>
      <c r="AH52" s="815"/>
      <c r="AI52" s="815"/>
      <c r="AJ52" s="816"/>
      <c r="AK52" s="869"/>
      <c r="AL52" s="866"/>
      <c r="AM52" s="866"/>
      <c r="AN52" s="866"/>
      <c r="AO52" s="866"/>
      <c r="AP52" s="866"/>
      <c r="AQ52" s="866"/>
      <c r="AR52" s="866"/>
      <c r="AS52" s="866"/>
      <c r="AT52" s="866"/>
      <c r="AU52" s="866"/>
      <c r="AV52" s="866"/>
      <c r="AW52" s="866"/>
      <c r="AX52" s="866"/>
      <c r="AY52" s="866"/>
      <c r="AZ52" s="868"/>
      <c r="BA52" s="868"/>
      <c r="BB52" s="868"/>
      <c r="BC52" s="868"/>
      <c r="BD52" s="868"/>
      <c r="BE52" s="858"/>
      <c r="BF52" s="858"/>
      <c r="BG52" s="858"/>
      <c r="BH52" s="858"/>
      <c r="BI52" s="859"/>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5"/>
      <c r="R53" s="866"/>
      <c r="S53" s="866"/>
      <c r="T53" s="866"/>
      <c r="U53" s="866"/>
      <c r="V53" s="866"/>
      <c r="W53" s="866"/>
      <c r="X53" s="866"/>
      <c r="Y53" s="866"/>
      <c r="Z53" s="866"/>
      <c r="AA53" s="866"/>
      <c r="AB53" s="866"/>
      <c r="AC53" s="866"/>
      <c r="AD53" s="866"/>
      <c r="AE53" s="867"/>
      <c r="AF53" s="814"/>
      <c r="AG53" s="815"/>
      <c r="AH53" s="815"/>
      <c r="AI53" s="815"/>
      <c r="AJ53" s="816"/>
      <c r="AK53" s="869"/>
      <c r="AL53" s="866"/>
      <c r="AM53" s="866"/>
      <c r="AN53" s="866"/>
      <c r="AO53" s="866"/>
      <c r="AP53" s="866"/>
      <c r="AQ53" s="866"/>
      <c r="AR53" s="866"/>
      <c r="AS53" s="866"/>
      <c r="AT53" s="866"/>
      <c r="AU53" s="866"/>
      <c r="AV53" s="866"/>
      <c r="AW53" s="866"/>
      <c r="AX53" s="866"/>
      <c r="AY53" s="866"/>
      <c r="AZ53" s="868"/>
      <c r="BA53" s="868"/>
      <c r="BB53" s="868"/>
      <c r="BC53" s="868"/>
      <c r="BD53" s="868"/>
      <c r="BE53" s="858"/>
      <c r="BF53" s="858"/>
      <c r="BG53" s="858"/>
      <c r="BH53" s="858"/>
      <c r="BI53" s="859"/>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5"/>
      <c r="R54" s="866"/>
      <c r="S54" s="866"/>
      <c r="T54" s="866"/>
      <c r="U54" s="866"/>
      <c r="V54" s="866"/>
      <c r="W54" s="866"/>
      <c r="X54" s="866"/>
      <c r="Y54" s="866"/>
      <c r="Z54" s="866"/>
      <c r="AA54" s="866"/>
      <c r="AB54" s="866"/>
      <c r="AC54" s="866"/>
      <c r="AD54" s="866"/>
      <c r="AE54" s="867"/>
      <c r="AF54" s="814"/>
      <c r="AG54" s="815"/>
      <c r="AH54" s="815"/>
      <c r="AI54" s="815"/>
      <c r="AJ54" s="816"/>
      <c r="AK54" s="869"/>
      <c r="AL54" s="866"/>
      <c r="AM54" s="866"/>
      <c r="AN54" s="866"/>
      <c r="AO54" s="866"/>
      <c r="AP54" s="866"/>
      <c r="AQ54" s="866"/>
      <c r="AR54" s="866"/>
      <c r="AS54" s="866"/>
      <c r="AT54" s="866"/>
      <c r="AU54" s="866"/>
      <c r="AV54" s="866"/>
      <c r="AW54" s="866"/>
      <c r="AX54" s="866"/>
      <c r="AY54" s="866"/>
      <c r="AZ54" s="868"/>
      <c r="BA54" s="868"/>
      <c r="BB54" s="868"/>
      <c r="BC54" s="868"/>
      <c r="BD54" s="868"/>
      <c r="BE54" s="858"/>
      <c r="BF54" s="858"/>
      <c r="BG54" s="858"/>
      <c r="BH54" s="858"/>
      <c r="BI54" s="859"/>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5"/>
      <c r="R55" s="866"/>
      <c r="S55" s="866"/>
      <c r="T55" s="866"/>
      <c r="U55" s="866"/>
      <c r="V55" s="866"/>
      <c r="W55" s="866"/>
      <c r="X55" s="866"/>
      <c r="Y55" s="866"/>
      <c r="Z55" s="866"/>
      <c r="AA55" s="866"/>
      <c r="AB55" s="866"/>
      <c r="AC55" s="866"/>
      <c r="AD55" s="866"/>
      <c r="AE55" s="867"/>
      <c r="AF55" s="814"/>
      <c r="AG55" s="815"/>
      <c r="AH55" s="815"/>
      <c r="AI55" s="815"/>
      <c r="AJ55" s="816"/>
      <c r="AK55" s="869"/>
      <c r="AL55" s="866"/>
      <c r="AM55" s="866"/>
      <c r="AN55" s="866"/>
      <c r="AO55" s="866"/>
      <c r="AP55" s="866"/>
      <c r="AQ55" s="866"/>
      <c r="AR55" s="866"/>
      <c r="AS55" s="866"/>
      <c r="AT55" s="866"/>
      <c r="AU55" s="866"/>
      <c r="AV55" s="866"/>
      <c r="AW55" s="866"/>
      <c r="AX55" s="866"/>
      <c r="AY55" s="866"/>
      <c r="AZ55" s="868"/>
      <c r="BA55" s="868"/>
      <c r="BB55" s="868"/>
      <c r="BC55" s="868"/>
      <c r="BD55" s="868"/>
      <c r="BE55" s="858"/>
      <c r="BF55" s="858"/>
      <c r="BG55" s="858"/>
      <c r="BH55" s="858"/>
      <c r="BI55" s="859"/>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5"/>
      <c r="R56" s="866"/>
      <c r="S56" s="866"/>
      <c r="T56" s="866"/>
      <c r="U56" s="866"/>
      <c r="V56" s="866"/>
      <c r="W56" s="866"/>
      <c r="X56" s="866"/>
      <c r="Y56" s="866"/>
      <c r="Z56" s="866"/>
      <c r="AA56" s="866"/>
      <c r="AB56" s="866"/>
      <c r="AC56" s="866"/>
      <c r="AD56" s="866"/>
      <c r="AE56" s="867"/>
      <c r="AF56" s="814"/>
      <c r="AG56" s="815"/>
      <c r="AH56" s="815"/>
      <c r="AI56" s="815"/>
      <c r="AJ56" s="816"/>
      <c r="AK56" s="869"/>
      <c r="AL56" s="866"/>
      <c r="AM56" s="866"/>
      <c r="AN56" s="866"/>
      <c r="AO56" s="866"/>
      <c r="AP56" s="866"/>
      <c r="AQ56" s="866"/>
      <c r="AR56" s="866"/>
      <c r="AS56" s="866"/>
      <c r="AT56" s="866"/>
      <c r="AU56" s="866"/>
      <c r="AV56" s="866"/>
      <c r="AW56" s="866"/>
      <c r="AX56" s="866"/>
      <c r="AY56" s="866"/>
      <c r="AZ56" s="868"/>
      <c r="BA56" s="868"/>
      <c r="BB56" s="868"/>
      <c r="BC56" s="868"/>
      <c r="BD56" s="868"/>
      <c r="BE56" s="858"/>
      <c r="BF56" s="858"/>
      <c r="BG56" s="858"/>
      <c r="BH56" s="858"/>
      <c r="BI56" s="859"/>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5"/>
      <c r="R57" s="866"/>
      <c r="S57" s="866"/>
      <c r="T57" s="866"/>
      <c r="U57" s="866"/>
      <c r="V57" s="866"/>
      <c r="W57" s="866"/>
      <c r="X57" s="866"/>
      <c r="Y57" s="866"/>
      <c r="Z57" s="866"/>
      <c r="AA57" s="866"/>
      <c r="AB57" s="866"/>
      <c r="AC57" s="866"/>
      <c r="AD57" s="866"/>
      <c r="AE57" s="867"/>
      <c r="AF57" s="814"/>
      <c r="AG57" s="815"/>
      <c r="AH57" s="815"/>
      <c r="AI57" s="815"/>
      <c r="AJ57" s="816"/>
      <c r="AK57" s="869"/>
      <c r="AL57" s="866"/>
      <c r="AM57" s="866"/>
      <c r="AN57" s="866"/>
      <c r="AO57" s="866"/>
      <c r="AP57" s="866"/>
      <c r="AQ57" s="866"/>
      <c r="AR57" s="866"/>
      <c r="AS57" s="866"/>
      <c r="AT57" s="866"/>
      <c r="AU57" s="866"/>
      <c r="AV57" s="866"/>
      <c r="AW57" s="866"/>
      <c r="AX57" s="866"/>
      <c r="AY57" s="866"/>
      <c r="AZ57" s="868"/>
      <c r="BA57" s="868"/>
      <c r="BB57" s="868"/>
      <c r="BC57" s="868"/>
      <c r="BD57" s="868"/>
      <c r="BE57" s="858"/>
      <c r="BF57" s="858"/>
      <c r="BG57" s="858"/>
      <c r="BH57" s="858"/>
      <c r="BI57" s="859"/>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5"/>
      <c r="R58" s="866"/>
      <c r="S58" s="866"/>
      <c r="T58" s="866"/>
      <c r="U58" s="866"/>
      <c r="V58" s="866"/>
      <c r="W58" s="866"/>
      <c r="X58" s="866"/>
      <c r="Y58" s="866"/>
      <c r="Z58" s="866"/>
      <c r="AA58" s="866"/>
      <c r="AB58" s="866"/>
      <c r="AC58" s="866"/>
      <c r="AD58" s="866"/>
      <c r="AE58" s="867"/>
      <c r="AF58" s="814"/>
      <c r="AG58" s="815"/>
      <c r="AH58" s="815"/>
      <c r="AI58" s="815"/>
      <c r="AJ58" s="816"/>
      <c r="AK58" s="869"/>
      <c r="AL58" s="866"/>
      <c r="AM58" s="866"/>
      <c r="AN58" s="866"/>
      <c r="AO58" s="866"/>
      <c r="AP58" s="866"/>
      <c r="AQ58" s="866"/>
      <c r="AR58" s="866"/>
      <c r="AS58" s="866"/>
      <c r="AT58" s="866"/>
      <c r="AU58" s="866"/>
      <c r="AV58" s="866"/>
      <c r="AW58" s="866"/>
      <c r="AX58" s="866"/>
      <c r="AY58" s="866"/>
      <c r="AZ58" s="868"/>
      <c r="BA58" s="868"/>
      <c r="BB58" s="868"/>
      <c r="BC58" s="868"/>
      <c r="BD58" s="868"/>
      <c r="BE58" s="858"/>
      <c r="BF58" s="858"/>
      <c r="BG58" s="858"/>
      <c r="BH58" s="858"/>
      <c r="BI58" s="859"/>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5"/>
      <c r="R59" s="866"/>
      <c r="S59" s="866"/>
      <c r="T59" s="866"/>
      <c r="U59" s="866"/>
      <c r="V59" s="866"/>
      <c r="W59" s="866"/>
      <c r="X59" s="866"/>
      <c r="Y59" s="866"/>
      <c r="Z59" s="866"/>
      <c r="AA59" s="866"/>
      <c r="AB59" s="866"/>
      <c r="AC59" s="866"/>
      <c r="AD59" s="866"/>
      <c r="AE59" s="867"/>
      <c r="AF59" s="814"/>
      <c r="AG59" s="815"/>
      <c r="AH59" s="815"/>
      <c r="AI59" s="815"/>
      <c r="AJ59" s="816"/>
      <c r="AK59" s="869"/>
      <c r="AL59" s="866"/>
      <c r="AM59" s="866"/>
      <c r="AN59" s="866"/>
      <c r="AO59" s="866"/>
      <c r="AP59" s="866"/>
      <c r="AQ59" s="866"/>
      <c r="AR59" s="866"/>
      <c r="AS59" s="866"/>
      <c r="AT59" s="866"/>
      <c r="AU59" s="866"/>
      <c r="AV59" s="866"/>
      <c r="AW59" s="866"/>
      <c r="AX59" s="866"/>
      <c r="AY59" s="866"/>
      <c r="AZ59" s="868"/>
      <c r="BA59" s="868"/>
      <c r="BB59" s="868"/>
      <c r="BC59" s="868"/>
      <c r="BD59" s="868"/>
      <c r="BE59" s="858"/>
      <c r="BF59" s="858"/>
      <c r="BG59" s="858"/>
      <c r="BH59" s="858"/>
      <c r="BI59" s="859"/>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5"/>
      <c r="R60" s="866"/>
      <c r="S60" s="866"/>
      <c r="T60" s="866"/>
      <c r="U60" s="866"/>
      <c r="V60" s="866"/>
      <c r="W60" s="866"/>
      <c r="X60" s="866"/>
      <c r="Y60" s="866"/>
      <c r="Z60" s="866"/>
      <c r="AA60" s="866"/>
      <c r="AB60" s="866"/>
      <c r="AC60" s="866"/>
      <c r="AD60" s="866"/>
      <c r="AE60" s="867"/>
      <c r="AF60" s="814"/>
      <c r="AG60" s="815"/>
      <c r="AH60" s="815"/>
      <c r="AI60" s="815"/>
      <c r="AJ60" s="816"/>
      <c r="AK60" s="869"/>
      <c r="AL60" s="866"/>
      <c r="AM60" s="866"/>
      <c r="AN60" s="866"/>
      <c r="AO60" s="866"/>
      <c r="AP60" s="866"/>
      <c r="AQ60" s="866"/>
      <c r="AR60" s="866"/>
      <c r="AS60" s="866"/>
      <c r="AT60" s="866"/>
      <c r="AU60" s="866"/>
      <c r="AV60" s="866"/>
      <c r="AW60" s="866"/>
      <c r="AX60" s="866"/>
      <c r="AY60" s="866"/>
      <c r="AZ60" s="868"/>
      <c r="BA60" s="868"/>
      <c r="BB60" s="868"/>
      <c r="BC60" s="868"/>
      <c r="BD60" s="868"/>
      <c r="BE60" s="858"/>
      <c r="BF60" s="858"/>
      <c r="BG60" s="858"/>
      <c r="BH60" s="858"/>
      <c r="BI60" s="859"/>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5"/>
      <c r="R61" s="866"/>
      <c r="S61" s="866"/>
      <c r="T61" s="866"/>
      <c r="U61" s="866"/>
      <c r="V61" s="866"/>
      <c r="W61" s="866"/>
      <c r="X61" s="866"/>
      <c r="Y61" s="866"/>
      <c r="Z61" s="866"/>
      <c r="AA61" s="866"/>
      <c r="AB61" s="866"/>
      <c r="AC61" s="866"/>
      <c r="AD61" s="866"/>
      <c r="AE61" s="867"/>
      <c r="AF61" s="814"/>
      <c r="AG61" s="815"/>
      <c r="AH61" s="815"/>
      <c r="AI61" s="815"/>
      <c r="AJ61" s="816"/>
      <c r="AK61" s="869"/>
      <c r="AL61" s="866"/>
      <c r="AM61" s="866"/>
      <c r="AN61" s="866"/>
      <c r="AO61" s="866"/>
      <c r="AP61" s="866"/>
      <c r="AQ61" s="866"/>
      <c r="AR61" s="866"/>
      <c r="AS61" s="866"/>
      <c r="AT61" s="866"/>
      <c r="AU61" s="866"/>
      <c r="AV61" s="866"/>
      <c r="AW61" s="866"/>
      <c r="AX61" s="866"/>
      <c r="AY61" s="866"/>
      <c r="AZ61" s="868"/>
      <c r="BA61" s="868"/>
      <c r="BB61" s="868"/>
      <c r="BC61" s="868"/>
      <c r="BD61" s="868"/>
      <c r="BE61" s="858"/>
      <c r="BF61" s="858"/>
      <c r="BG61" s="858"/>
      <c r="BH61" s="858"/>
      <c r="BI61" s="859"/>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5"/>
      <c r="R62" s="866"/>
      <c r="S62" s="866"/>
      <c r="T62" s="866"/>
      <c r="U62" s="866"/>
      <c r="V62" s="866"/>
      <c r="W62" s="866"/>
      <c r="X62" s="866"/>
      <c r="Y62" s="866"/>
      <c r="Z62" s="866"/>
      <c r="AA62" s="866"/>
      <c r="AB62" s="866"/>
      <c r="AC62" s="866"/>
      <c r="AD62" s="866"/>
      <c r="AE62" s="867"/>
      <c r="AF62" s="814"/>
      <c r="AG62" s="815"/>
      <c r="AH62" s="815"/>
      <c r="AI62" s="815"/>
      <c r="AJ62" s="816"/>
      <c r="AK62" s="869"/>
      <c r="AL62" s="866"/>
      <c r="AM62" s="866"/>
      <c r="AN62" s="866"/>
      <c r="AO62" s="866"/>
      <c r="AP62" s="866"/>
      <c r="AQ62" s="866"/>
      <c r="AR62" s="866"/>
      <c r="AS62" s="866"/>
      <c r="AT62" s="866"/>
      <c r="AU62" s="866"/>
      <c r="AV62" s="866"/>
      <c r="AW62" s="866"/>
      <c r="AX62" s="866"/>
      <c r="AY62" s="866"/>
      <c r="AZ62" s="868"/>
      <c r="BA62" s="868"/>
      <c r="BB62" s="868"/>
      <c r="BC62" s="868"/>
      <c r="BD62" s="868"/>
      <c r="BE62" s="858"/>
      <c r="BF62" s="858"/>
      <c r="BG62" s="858"/>
      <c r="BH62" s="858"/>
      <c r="BI62" s="859"/>
      <c r="BJ62" s="877"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413</v>
      </c>
      <c r="C63" s="818"/>
      <c r="D63" s="818"/>
      <c r="E63" s="818"/>
      <c r="F63" s="818"/>
      <c r="G63" s="818"/>
      <c r="H63" s="818"/>
      <c r="I63" s="818"/>
      <c r="J63" s="818"/>
      <c r="K63" s="818"/>
      <c r="L63" s="818"/>
      <c r="M63" s="818"/>
      <c r="N63" s="818"/>
      <c r="O63" s="818"/>
      <c r="P63" s="819"/>
      <c r="Q63" s="870"/>
      <c r="R63" s="871"/>
      <c r="S63" s="871"/>
      <c r="T63" s="871"/>
      <c r="U63" s="871"/>
      <c r="V63" s="871"/>
      <c r="W63" s="871"/>
      <c r="X63" s="871"/>
      <c r="Y63" s="871"/>
      <c r="Z63" s="871"/>
      <c r="AA63" s="871"/>
      <c r="AB63" s="871"/>
      <c r="AC63" s="871"/>
      <c r="AD63" s="871"/>
      <c r="AE63" s="872"/>
      <c r="AF63" s="873">
        <v>1570</v>
      </c>
      <c r="AG63" s="874"/>
      <c r="AH63" s="874"/>
      <c r="AI63" s="874"/>
      <c r="AJ63" s="875"/>
      <c r="AK63" s="876"/>
      <c r="AL63" s="871"/>
      <c r="AM63" s="871"/>
      <c r="AN63" s="871"/>
      <c r="AO63" s="871"/>
      <c r="AP63" s="874">
        <v>14892</v>
      </c>
      <c r="AQ63" s="874"/>
      <c r="AR63" s="874"/>
      <c r="AS63" s="874"/>
      <c r="AT63" s="874"/>
      <c r="AU63" s="874">
        <v>11673</v>
      </c>
      <c r="AV63" s="874"/>
      <c r="AW63" s="874"/>
      <c r="AX63" s="874"/>
      <c r="AY63" s="874"/>
      <c r="AZ63" s="878"/>
      <c r="BA63" s="878"/>
      <c r="BB63" s="878"/>
      <c r="BC63" s="878"/>
      <c r="BD63" s="878"/>
      <c r="BE63" s="879"/>
      <c r="BF63" s="879"/>
      <c r="BG63" s="879"/>
      <c r="BH63" s="879"/>
      <c r="BI63" s="880"/>
      <c r="BJ63" s="881" t="s">
        <v>414</v>
      </c>
      <c r="BK63" s="882"/>
      <c r="BL63" s="882"/>
      <c r="BM63" s="882"/>
      <c r="BN63" s="883"/>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398</v>
      </c>
      <c r="W66" s="762"/>
      <c r="X66" s="762"/>
      <c r="Y66" s="762"/>
      <c r="Z66" s="763"/>
      <c r="AA66" s="761" t="s">
        <v>399</v>
      </c>
      <c r="AB66" s="762"/>
      <c r="AC66" s="762"/>
      <c r="AD66" s="762"/>
      <c r="AE66" s="763"/>
      <c r="AF66" s="884" t="s">
        <v>418</v>
      </c>
      <c r="AG66" s="843"/>
      <c r="AH66" s="843"/>
      <c r="AI66" s="843"/>
      <c r="AJ66" s="885"/>
      <c r="AK66" s="761" t="s">
        <v>419</v>
      </c>
      <c r="AL66" s="756"/>
      <c r="AM66" s="756"/>
      <c r="AN66" s="756"/>
      <c r="AO66" s="757"/>
      <c r="AP66" s="761" t="s">
        <v>420</v>
      </c>
      <c r="AQ66" s="762"/>
      <c r="AR66" s="762"/>
      <c r="AS66" s="762"/>
      <c r="AT66" s="763"/>
      <c r="AU66" s="761" t="s">
        <v>421</v>
      </c>
      <c r="AV66" s="762"/>
      <c r="AW66" s="762"/>
      <c r="AX66" s="762"/>
      <c r="AY66" s="763"/>
      <c r="AZ66" s="761" t="s">
        <v>378</v>
      </c>
      <c r="BA66" s="762"/>
      <c r="BB66" s="762"/>
      <c r="BC66" s="762"/>
      <c r="BD66" s="768"/>
      <c r="BE66" s="244"/>
      <c r="BF66" s="244"/>
      <c r="BG66" s="244"/>
      <c r="BH66" s="244"/>
      <c r="BI66" s="244"/>
      <c r="BJ66" s="244"/>
      <c r="BK66" s="244"/>
      <c r="BL66" s="244"/>
      <c r="BM66" s="244"/>
      <c r="BN66" s="244"/>
      <c r="BO66" s="244"/>
      <c r="BP66" s="244"/>
      <c r="BQ66" s="241">
        <v>60</v>
      </c>
      <c r="BR66" s="246"/>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6"/>
      <c r="AG67" s="846"/>
      <c r="AH67" s="846"/>
      <c r="AI67" s="846"/>
      <c r="AJ67" s="887"/>
      <c r="AK67" s="888"/>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33"/>
    </row>
    <row r="68" spans="1:131" ht="26.25" customHeight="1" thickTop="1" x14ac:dyDescent="0.15">
      <c r="A68" s="239">
        <v>1</v>
      </c>
      <c r="B68" s="899" t="s">
        <v>589</v>
      </c>
      <c r="C68" s="900"/>
      <c r="D68" s="900"/>
      <c r="E68" s="900"/>
      <c r="F68" s="900"/>
      <c r="G68" s="900"/>
      <c r="H68" s="900"/>
      <c r="I68" s="900"/>
      <c r="J68" s="900"/>
      <c r="K68" s="900"/>
      <c r="L68" s="900"/>
      <c r="M68" s="900"/>
      <c r="N68" s="900"/>
      <c r="O68" s="900"/>
      <c r="P68" s="901"/>
      <c r="Q68" s="902">
        <v>3095</v>
      </c>
      <c r="R68" s="896"/>
      <c r="S68" s="896"/>
      <c r="T68" s="896"/>
      <c r="U68" s="896"/>
      <c r="V68" s="896">
        <v>3062</v>
      </c>
      <c r="W68" s="896"/>
      <c r="X68" s="896"/>
      <c r="Y68" s="896"/>
      <c r="Z68" s="896"/>
      <c r="AA68" s="896">
        <v>33</v>
      </c>
      <c r="AB68" s="896"/>
      <c r="AC68" s="896"/>
      <c r="AD68" s="896"/>
      <c r="AE68" s="896"/>
      <c r="AF68" s="896">
        <v>33</v>
      </c>
      <c r="AG68" s="896"/>
      <c r="AH68" s="896"/>
      <c r="AI68" s="896"/>
      <c r="AJ68" s="896"/>
      <c r="AK68" s="896" t="s">
        <v>596</v>
      </c>
      <c r="AL68" s="896"/>
      <c r="AM68" s="896"/>
      <c r="AN68" s="896"/>
      <c r="AO68" s="896"/>
      <c r="AP68" s="896">
        <v>2727</v>
      </c>
      <c r="AQ68" s="896"/>
      <c r="AR68" s="896"/>
      <c r="AS68" s="896"/>
      <c r="AT68" s="896"/>
      <c r="AU68" s="896">
        <v>2426</v>
      </c>
      <c r="AV68" s="896"/>
      <c r="AW68" s="896"/>
      <c r="AX68" s="896"/>
      <c r="AY68" s="896"/>
      <c r="AZ68" s="897"/>
      <c r="BA68" s="897"/>
      <c r="BB68" s="897"/>
      <c r="BC68" s="897"/>
      <c r="BD68" s="898"/>
      <c r="BE68" s="244"/>
      <c r="BF68" s="244"/>
      <c r="BG68" s="244"/>
      <c r="BH68" s="244"/>
      <c r="BI68" s="244"/>
      <c r="BJ68" s="244"/>
      <c r="BK68" s="244"/>
      <c r="BL68" s="244"/>
      <c r="BM68" s="244"/>
      <c r="BN68" s="244"/>
      <c r="BO68" s="244"/>
      <c r="BP68" s="244"/>
      <c r="BQ68" s="241">
        <v>62</v>
      </c>
      <c r="BR68" s="246"/>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33"/>
    </row>
    <row r="69" spans="1:131" ht="26.25" customHeight="1" x14ac:dyDescent="0.15">
      <c r="A69" s="241">
        <v>2</v>
      </c>
      <c r="B69" s="903" t="s">
        <v>590</v>
      </c>
      <c r="C69" s="904"/>
      <c r="D69" s="904"/>
      <c r="E69" s="904"/>
      <c r="F69" s="904"/>
      <c r="G69" s="904"/>
      <c r="H69" s="904"/>
      <c r="I69" s="904"/>
      <c r="J69" s="904"/>
      <c r="K69" s="904"/>
      <c r="L69" s="904"/>
      <c r="M69" s="904"/>
      <c r="N69" s="904"/>
      <c r="O69" s="904"/>
      <c r="P69" s="905"/>
      <c r="Q69" s="906">
        <v>0</v>
      </c>
      <c r="R69" s="857"/>
      <c r="S69" s="857"/>
      <c r="T69" s="857"/>
      <c r="U69" s="857"/>
      <c r="V69" s="857">
        <v>0</v>
      </c>
      <c r="W69" s="857"/>
      <c r="X69" s="857"/>
      <c r="Y69" s="857"/>
      <c r="Z69" s="857"/>
      <c r="AA69" s="857">
        <v>0</v>
      </c>
      <c r="AB69" s="857"/>
      <c r="AC69" s="857"/>
      <c r="AD69" s="857"/>
      <c r="AE69" s="857"/>
      <c r="AF69" s="857">
        <v>0</v>
      </c>
      <c r="AG69" s="857"/>
      <c r="AH69" s="857"/>
      <c r="AI69" s="857"/>
      <c r="AJ69" s="857"/>
      <c r="AK69" s="857" t="s">
        <v>596</v>
      </c>
      <c r="AL69" s="857"/>
      <c r="AM69" s="857"/>
      <c r="AN69" s="857"/>
      <c r="AO69" s="857"/>
      <c r="AP69" s="857" t="s">
        <v>596</v>
      </c>
      <c r="AQ69" s="857"/>
      <c r="AR69" s="857"/>
      <c r="AS69" s="857"/>
      <c r="AT69" s="857"/>
      <c r="AU69" s="857" t="s">
        <v>596</v>
      </c>
      <c r="AV69" s="857"/>
      <c r="AW69" s="857"/>
      <c r="AX69" s="857"/>
      <c r="AY69" s="857"/>
      <c r="AZ69" s="858"/>
      <c r="BA69" s="858"/>
      <c r="BB69" s="858"/>
      <c r="BC69" s="858"/>
      <c r="BD69" s="859"/>
      <c r="BE69" s="244"/>
      <c r="BF69" s="244"/>
      <c r="BG69" s="244"/>
      <c r="BH69" s="244"/>
      <c r="BI69" s="244"/>
      <c r="BJ69" s="244"/>
      <c r="BK69" s="244"/>
      <c r="BL69" s="244"/>
      <c r="BM69" s="244"/>
      <c r="BN69" s="244"/>
      <c r="BO69" s="244"/>
      <c r="BP69" s="244"/>
      <c r="BQ69" s="241">
        <v>63</v>
      </c>
      <c r="BR69" s="246"/>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33"/>
    </row>
    <row r="70" spans="1:131" ht="26.25" customHeight="1" x14ac:dyDescent="0.15">
      <c r="A70" s="241">
        <v>3</v>
      </c>
      <c r="B70" s="903" t="s">
        <v>591</v>
      </c>
      <c r="C70" s="904"/>
      <c r="D70" s="904"/>
      <c r="E70" s="904"/>
      <c r="F70" s="904"/>
      <c r="G70" s="904"/>
      <c r="H70" s="904"/>
      <c r="I70" s="904"/>
      <c r="J70" s="904"/>
      <c r="K70" s="904"/>
      <c r="L70" s="904"/>
      <c r="M70" s="904"/>
      <c r="N70" s="904"/>
      <c r="O70" s="904"/>
      <c r="P70" s="905"/>
      <c r="Q70" s="906">
        <v>8084</v>
      </c>
      <c r="R70" s="857"/>
      <c r="S70" s="857"/>
      <c r="T70" s="857"/>
      <c r="U70" s="857"/>
      <c r="V70" s="857">
        <v>7771</v>
      </c>
      <c r="W70" s="857"/>
      <c r="X70" s="857"/>
      <c r="Y70" s="857"/>
      <c r="Z70" s="857"/>
      <c r="AA70" s="857">
        <v>313</v>
      </c>
      <c r="AB70" s="857"/>
      <c r="AC70" s="857"/>
      <c r="AD70" s="857"/>
      <c r="AE70" s="857"/>
      <c r="AF70" s="857">
        <v>313</v>
      </c>
      <c r="AG70" s="857"/>
      <c r="AH70" s="857"/>
      <c r="AI70" s="857"/>
      <c r="AJ70" s="857"/>
      <c r="AK70" s="857">
        <v>7</v>
      </c>
      <c r="AL70" s="857"/>
      <c r="AM70" s="857"/>
      <c r="AN70" s="857"/>
      <c r="AO70" s="857"/>
      <c r="AP70" s="857" t="s">
        <v>596</v>
      </c>
      <c r="AQ70" s="857"/>
      <c r="AR70" s="857"/>
      <c r="AS70" s="857"/>
      <c r="AT70" s="857"/>
      <c r="AU70" s="857" t="s">
        <v>596</v>
      </c>
      <c r="AV70" s="857"/>
      <c r="AW70" s="857"/>
      <c r="AX70" s="857"/>
      <c r="AY70" s="857"/>
      <c r="AZ70" s="858"/>
      <c r="BA70" s="858"/>
      <c r="BB70" s="858"/>
      <c r="BC70" s="858"/>
      <c r="BD70" s="859"/>
      <c r="BE70" s="244"/>
      <c r="BF70" s="244"/>
      <c r="BG70" s="244"/>
      <c r="BH70" s="244"/>
      <c r="BI70" s="244"/>
      <c r="BJ70" s="244"/>
      <c r="BK70" s="244"/>
      <c r="BL70" s="244"/>
      <c r="BM70" s="244"/>
      <c r="BN70" s="244"/>
      <c r="BO70" s="244"/>
      <c r="BP70" s="244"/>
      <c r="BQ70" s="241">
        <v>64</v>
      </c>
      <c r="BR70" s="246"/>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33"/>
    </row>
    <row r="71" spans="1:131" ht="26.25" customHeight="1" x14ac:dyDescent="0.15">
      <c r="A71" s="241">
        <v>4</v>
      </c>
      <c r="B71" s="903" t="s">
        <v>592</v>
      </c>
      <c r="C71" s="904"/>
      <c r="D71" s="904"/>
      <c r="E71" s="904"/>
      <c r="F71" s="904"/>
      <c r="G71" s="904"/>
      <c r="H71" s="904"/>
      <c r="I71" s="904"/>
      <c r="J71" s="904"/>
      <c r="K71" s="904"/>
      <c r="L71" s="904"/>
      <c r="M71" s="904"/>
      <c r="N71" s="904"/>
      <c r="O71" s="904"/>
      <c r="P71" s="905"/>
      <c r="Q71" s="906">
        <v>92</v>
      </c>
      <c r="R71" s="857"/>
      <c r="S71" s="857"/>
      <c r="T71" s="857"/>
      <c r="U71" s="857"/>
      <c r="V71" s="857">
        <v>80</v>
      </c>
      <c r="W71" s="857"/>
      <c r="X71" s="857"/>
      <c r="Y71" s="857"/>
      <c r="Z71" s="857"/>
      <c r="AA71" s="857">
        <v>12</v>
      </c>
      <c r="AB71" s="857"/>
      <c r="AC71" s="857"/>
      <c r="AD71" s="857"/>
      <c r="AE71" s="857"/>
      <c r="AF71" s="857">
        <v>12</v>
      </c>
      <c r="AG71" s="857"/>
      <c r="AH71" s="857"/>
      <c r="AI71" s="857"/>
      <c r="AJ71" s="857"/>
      <c r="AK71" s="857" t="s">
        <v>596</v>
      </c>
      <c r="AL71" s="857"/>
      <c r="AM71" s="857"/>
      <c r="AN71" s="857"/>
      <c r="AO71" s="857"/>
      <c r="AP71" s="857" t="s">
        <v>596</v>
      </c>
      <c r="AQ71" s="857"/>
      <c r="AR71" s="857"/>
      <c r="AS71" s="857"/>
      <c r="AT71" s="857"/>
      <c r="AU71" s="857" t="s">
        <v>596</v>
      </c>
      <c r="AV71" s="857"/>
      <c r="AW71" s="857"/>
      <c r="AX71" s="857"/>
      <c r="AY71" s="857"/>
      <c r="AZ71" s="858"/>
      <c r="BA71" s="858"/>
      <c r="BB71" s="858"/>
      <c r="BC71" s="858"/>
      <c r="BD71" s="859"/>
      <c r="BE71" s="244"/>
      <c r="BF71" s="244"/>
      <c r="BG71" s="244"/>
      <c r="BH71" s="244"/>
      <c r="BI71" s="244"/>
      <c r="BJ71" s="244"/>
      <c r="BK71" s="244"/>
      <c r="BL71" s="244"/>
      <c r="BM71" s="244"/>
      <c r="BN71" s="244"/>
      <c r="BO71" s="244"/>
      <c r="BP71" s="244"/>
      <c r="BQ71" s="241">
        <v>65</v>
      </c>
      <c r="BR71" s="246"/>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33"/>
    </row>
    <row r="72" spans="1:131" ht="26.25" customHeight="1" x14ac:dyDescent="0.15">
      <c r="A72" s="241">
        <v>5</v>
      </c>
      <c r="B72" s="903" t="s">
        <v>593</v>
      </c>
      <c r="C72" s="904"/>
      <c r="D72" s="904"/>
      <c r="E72" s="904"/>
      <c r="F72" s="904"/>
      <c r="G72" s="904"/>
      <c r="H72" s="904"/>
      <c r="I72" s="904"/>
      <c r="J72" s="904"/>
      <c r="K72" s="904"/>
      <c r="L72" s="904"/>
      <c r="M72" s="904"/>
      <c r="N72" s="904"/>
      <c r="O72" s="904"/>
      <c r="P72" s="905"/>
      <c r="Q72" s="906">
        <v>120</v>
      </c>
      <c r="R72" s="857"/>
      <c r="S72" s="857"/>
      <c r="T72" s="857"/>
      <c r="U72" s="857"/>
      <c r="V72" s="857">
        <v>109</v>
      </c>
      <c r="W72" s="857"/>
      <c r="X72" s="857"/>
      <c r="Y72" s="857"/>
      <c r="Z72" s="857"/>
      <c r="AA72" s="857">
        <v>11</v>
      </c>
      <c r="AB72" s="857"/>
      <c r="AC72" s="857"/>
      <c r="AD72" s="857"/>
      <c r="AE72" s="857"/>
      <c r="AF72" s="857">
        <v>11</v>
      </c>
      <c r="AG72" s="857"/>
      <c r="AH72" s="857"/>
      <c r="AI72" s="857"/>
      <c r="AJ72" s="857"/>
      <c r="AK72" s="857" t="s">
        <v>596</v>
      </c>
      <c r="AL72" s="857"/>
      <c r="AM72" s="857"/>
      <c r="AN72" s="857"/>
      <c r="AO72" s="857"/>
      <c r="AP72" s="857" t="s">
        <v>596</v>
      </c>
      <c r="AQ72" s="857"/>
      <c r="AR72" s="857"/>
      <c r="AS72" s="857"/>
      <c r="AT72" s="857"/>
      <c r="AU72" s="857" t="s">
        <v>596</v>
      </c>
      <c r="AV72" s="857"/>
      <c r="AW72" s="857"/>
      <c r="AX72" s="857"/>
      <c r="AY72" s="857"/>
      <c r="AZ72" s="858"/>
      <c r="BA72" s="858"/>
      <c r="BB72" s="858"/>
      <c r="BC72" s="858"/>
      <c r="BD72" s="859"/>
      <c r="BE72" s="244"/>
      <c r="BF72" s="244"/>
      <c r="BG72" s="244"/>
      <c r="BH72" s="244"/>
      <c r="BI72" s="244"/>
      <c r="BJ72" s="244"/>
      <c r="BK72" s="244"/>
      <c r="BL72" s="244"/>
      <c r="BM72" s="244"/>
      <c r="BN72" s="244"/>
      <c r="BO72" s="244"/>
      <c r="BP72" s="244"/>
      <c r="BQ72" s="241">
        <v>66</v>
      </c>
      <c r="BR72" s="246"/>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33"/>
    </row>
    <row r="73" spans="1:131" ht="26.25" customHeight="1" x14ac:dyDescent="0.15">
      <c r="A73" s="241">
        <v>6</v>
      </c>
      <c r="B73" s="903" t="s">
        <v>594</v>
      </c>
      <c r="C73" s="904"/>
      <c r="D73" s="904"/>
      <c r="E73" s="904"/>
      <c r="F73" s="904"/>
      <c r="G73" s="904"/>
      <c r="H73" s="904"/>
      <c r="I73" s="904"/>
      <c r="J73" s="904"/>
      <c r="K73" s="904"/>
      <c r="L73" s="904"/>
      <c r="M73" s="904"/>
      <c r="N73" s="904"/>
      <c r="O73" s="904"/>
      <c r="P73" s="905"/>
      <c r="Q73" s="906">
        <v>544</v>
      </c>
      <c r="R73" s="857"/>
      <c r="S73" s="857"/>
      <c r="T73" s="857"/>
      <c r="U73" s="857"/>
      <c r="V73" s="857">
        <v>492</v>
      </c>
      <c r="W73" s="857"/>
      <c r="X73" s="857"/>
      <c r="Y73" s="857"/>
      <c r="Z73" s="857"/>
      <c r="AA73" s="857">
        <v>52</v>
      </c>
      <c r="AB73" s="857"/>
      <c r="AC73" s="857"/>
      <c r="AD73" s="857"/>
      <c r="AE73" s="857"/>
      <c r="AF73" s="857">
        <v>52</v>
      </c>
      <c r="AG73" s="857"/>
      <c r="AH73" s="857"/>
      <c r="AI73" s="857"/>
      <c r="AJ73" s="857"/>
      <c r="AK73" s="857" t="s">
        <v>596</v>
      </c>
      <c r="AL73" s="857"/>
      <c r="AM73" s="857"/>
      <c r="AN73" s="857"/>
      <c r="AO73" s="857"/>
      <c r="AP73" s="857" t="s">
        <v>596</v>
      </c>
      <c r="AQ73" s="857"/>
      <c r="AR73" s="857"/>
      <c r="AS73" s="857"/>
      <c r="AT73" s="857"/>
      <c r="AU73" s="857" t="s">
        <v>596</v>
      </c>
      <c r="AV73" s="857"/>
      <c r="AW73" s="857"/>
      <c r="AX73" s="857"/>
      <c r="AY73" s="857"/>
      <c r="AZ73" s="858"/>
      <c r="BA73" s="858"/>
      <c r="BB73" s="858"/>
      <c r="BC73" s="858"/>
      <c r="BD73" s="859"/>
      <c r="BE73" s="244"/>
      <c r="BF73" s="244"/>
      <c r="BG73" s="244"/>
      <c r="BH73" s="244"/>
      <c r="BI73" s="244"/>
      <c r="BJ73" s="244"/>
      <c r="BK73" s="244"/>
      <c r="BL73" s="244"/>
      <c r="BM73" s="244"/>
      <c r="BN73" s="244"/>
      <c r="BO73" s="244"/>
      <c r="BP73" s="244"/>
      <c r="BQ73" s="241">
        <v>67</v>
      </c>
      <c r="BR73" s="246"/>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33"/>
    </row>
    <row r="74" spans="1:131" ht="26.25" customHeight="1" x14ac:dyDescent="0.15">
      <c r="A74" s="241">
        <v>7</v>
      </c>
      <c r="B74" s="903" t="s">
        <v>595</v>
      </c>
      <c r="C74" s="904"/>
      <c r="D74" s="904"/>
      <c r="E74" s="904"/>
      <c r="F74" s="904"/>
      <c r="G74" s="904"/>
      <c r="H74" s="904"/>
      <c r="I74" s="904"/>
      <c r="J74" s="904"/>
      <c r="K74" s="904"/>
      <c r="L74" s="904"/>
      <c r="M74" s="904"/>
      <c r="N74" s="904"/>
      <c r="O74" s="904"/>
      <c r="P74" s="905"/>
      <c r="Q74" s="906">
        <v>156510</v>
      </c>
      <c r="R74" s="857"/>
      <c r="S74" s="857"/>
      <c r="T74" s="857"/>
      <c r="U74" s="857"/>
      <c r="V74" s="857">
        <v>149924</v>
      </c>
      <c r="W74" s="857"/>
      <c r="X74" s="857"/>
      <c r="Y74" s="857"/>
      <c r="Z74" s="857"/>
      <c r="AA74" s="857">
        <v>6586</v>
      </c>
      <c r="AB74" s="857"/>
      <c r="AC74" s="857"/>
      <c r="AD74" s="857"/>
      <c r="AE74" s="857"/>
      <c r="AF74" s="857">
        <v>6586</v>
      </c>
      <c r="AG74" s="857"/>
      <c r="AH74" s="857"/>
      <c r="AI74" s="857"/>
      <c r="AJ74" s="857"/>
      <c r="AK74" s="857">
        <v>1312</v>
      </c>
      <c r="AL74" s="857"/>
      <c r="AM74" s="857"/>
      <c r="AN74" s="857"/>
      <c r="AO74" s="857"/>
      <c r="AP74" s="857" t="s">
        <v>596</v>
      </c>
      <c r="AQ74" s="857"/>
      <c r="AR74" s="857"/>
      <c r="AS74" s="857"/>
      <c r="AT74" s="857"/>
      <c r="AU74" s="857" t="s">
        <v>596</v>
      </c>
      <c r="AV74" s="857"/>
      <c r="AW74" s="857"/>
      <c r="AX74" s="857"/>
      <c r="AY74" s="857"/>
      <c r="AZ74" s="858"/>
      <c r="BA74" s="858"/>
      <c r="BB74" s="858"/>
      <c r="BC74" s="858"/>
      <c r="BD74" s="859"/>
      <c r="BE74" s="244"/>
      <c r="BF74" s="244"/>
      <c r="BG74" s="244"/>
      <c r="BH74" s="244"/>
      <c r="BI74" s="244"/>
      <c r="BJ74" s="244"/>
      <c r="BK74" s="244"/>
      <c r="BL74" s="244"/>
      <c r="BM74" s="244"/>
      <c r="BN74" s="244"/>
      <c r="BO74" s="244"/>
      <c r="BP74" s="244"/>
      <c r="BQ74" s="241">
        <v>68</v>
      </c>
      <c r="BR74" s="246"/>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33"/>
    </row>
    <row r="75" spans="1:131" ht="26.25" customHeight="1" x14ac:dyDescent="0.15">
      <c r="A75" s="241">
        <v>8</v>
      </c>
      <c r="B75" s="903"/>
      <c r="C75" s="904"/>
      <c r="D75" s="904"/>
      <c r="E75" s="904"/>
      <c r="F75" s="904"/>
      <c r="G75" s="904"/>
      <c r="H75" s="904"/>
      <c r="I75" s="904"/>
      <c r="J75" s="904"/>
      <c r="K75" s="904"/>
      <c r="L75" s="904"/>
      <c r="M75" s="904"/>
      <c r="N75" s="904"/>
      <c r="O75" s="904"/>
      <c r="P75" s="905"/>
      <c r="Q75" s="907"/>
      <c r="R75" s="863"/>
      <c r="S75" s="863"/>
      <c r="T75" s="863"/>
      <c r="U75" s="860"/>
      <c r="V75" s="862"/>
      <c r="W75" s="863"/>
      <c r="X75" s="863"/>
      <c r="Y75" s="863"/>
      <c r="Z75" s="860"/>
      <c r="AA75" s="862"/>
      <c r="AB75" s="863"/>
      <c r="AC75" s="863"/>
      <c r="AD75" s="863"/>
      <c r="AE75" s="860"/>
      <c r="AF75" s="862"/>
      <c r="AG75" s="863"/>
      <c r="AH75" s="863"/>
      <c r="AI75" s="863"/>
      <c r="AJ75" s="860"/>
      <c r="AK75" s="862"/>
      <c r="AL75" s="863"/>
      <c r="AM75" s="863"/>
      <c r="AN75" s="863"/>
      <c r="AO75" s="860"/>
      <c r="AP75" s="862"/>
      <c r="AQ75" s="863"/>
      <c r="AR75" s="863"/>
      <c r="AS75" s="863"/>
      <c r="AT75" s="860"/>
      <c r="AU75" s="862"/>
      <c r="AV75" s="863"/>
      <c r="AW75" s="863"/>
      <c r="AX75" s="863"/>
      <c r="AY75" s="860"/>
      <c r="AZ75" s="858"/>
      <c r="BA75" s="858"/>
      <c r="BB75" s="858"/>
      <c r="BC75" s="858"/>
      <c r="BD75" s="859"/>
      <c r="BE75" s="244"/>
      <c r="BF75" s="244"/>
      <c r="BG75" s="244"/>
      <c r="BH75" s="244"/>
      <c r="BI75" s="244"/>
      <c r="BJ75" s="244"/>
      <c r="BK75" s="244"/>
      <c r="BL75" s="244"/>
      <c r="BM75" s="244"/>
      <c r="BN75" s="244"/>
      <c r="BO75" s="244"/>
      <c r="BP75" s="244"/>
      <c r="BQ75" s="241">
        <v>69</v>
      </c>
      <c r="BR75" s="246"/>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33"/>
    </row>
    <row r="76" spans="1:131" ht="26.25" customHeight="1" x14ac:dyDescent="0.15">
      <c r="A76" s="241">
        <v>9</v>
      </c>
      <c r="B76" s="903"/>
      <c r="C76" s="904"/>
      <c r="D76" s="904"/>
      <c r="E76" s="904"/>
      <c r="F76" s="904"/>
      <c r="G76" s="904"/>
      <c r="H76" s="904"/>
      <c r="I76" s="904"/>
      <c r="J76" s="904"/>
      <c r="K76" s="904"/>
      <c r="L76" s="904"/>
      <c r="M76" s="904"/>
      <c r="N76" s="904"/>
      <c r="O76" s="904"/>
      <c r="P76" s="905"/>
      <c r="Q76" s="907"/>
      <c r="R76" s="863"/>
      <c r="S76" s="863"/>
      <c r="T76" s="863"/>
      <c r="U76" s="860"/>
      <c r="V76" s="862"/>
      <c r="W76" s="863"/>
      <c r="X76" s="863"/>
      <c r="Y76" s="863"/>
      <c r="Z76" s="860"/>
      <c r="AA76" s="862"/>
      <c r="AB76" s="863"/>
      <c r="AC76" s="863"/>
      <c r="AD76" s="863"/>
      <c r="AE76" s="860"/>
      <c r="AF76" s="862"/>
      <c r="AG76" s="863"/>
      <c r="AH76" s="863"/>
      <c r="AI76" s="863"/>
      <c r="AJ76" s="860"/>
      <c r="AK76" s="862"/>
      <c r="AL76" s="863"/>
      <c r="AM76" s="863"/>
      <c r="AN76" s="863"/>
      <c r="AO76" s="860"/>
      <c r="AP76" s="862"/>
      <c r="AQ76" s="863"/>
      <c r="AR76" s="863"/>
      <c r="AS76" s="863"/>
      <c r="AT76" s="860"/>
      <c r="AU76" s="862"/>
      <c r="AV76" s="863"/>
      <c r="AW76" s="863"/>
      <c r="AX76" s="863"/>
      <c r="AY76" s="860"/>
      <c r="AZ76" s="858"/>
      <c r="BA76" s="858"/>
      <c r="BB76" s="858"/>
      <c r="BC76" s="858"/>
      <c r="BD76" s="859"/>
      <c r="BE76" s="244"/>
      <c r="BF76" s="244"/>
      <c r="BG76" s="244"/>
      <c r="BH76" s="244"/>
      <c r="BI76" s="244"/>
      <c r="BJ76" s="244"/>
      <c r="BK76" s="244"/>
      <c r="BL76" s="244"/>
      <c r="BM76" s="244"/>
      <c r="BN76" s="244"/>
      <c r="BO76" s="244"/>
      <c r="BP76" s="244"/>
      <c r="BQ76" s="241">
        <v>70</v>
      </c>
      <c r="BR76" s="246"/>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33"/>
    </row>
    <row r="77" spans="1:131" ht="26.25" customHeight="1" x14ac:dyDescent="0.15">
      <c r="A77" s="241">
        <v>10</v>
      </c>
      <c r="B77" s="903"/>
      <c r="C77" s="904"/>
      <c r="D77" s="904"/>
      <c r="E77" s="904"/>
      <c r="F77" s="904"/>
      <c r="G77" s="904"/>
      <c r="H77" s="904"/>
      <c r="I77" s="904"/>
      <c r="J77" s="904"/>
      <c r="K77" s="904"/>
      <c r="L77" s="904"/>
      <c r="M77" s="904"/>
      <c r="N77" s="904"/>
      <c r="O77" s="904"/>
      <c r="P77" s="905"/>
      <c r="Q77" s="907"/>
      <c r="R77" s="863"/>
      <c r="S77" s="863"/>
      <c r="T77" s="863"/>
      <c r="U77" s="860"/>
      <c r="V77" s="862"/>
      <c r="W77" s="863"/>
      <c r="X77" s="863"/>
      <c r="Y77" s="863"/>
      <c r="Z77" s="860"/>
      <c r="AA77" s="862"/>
      <c r="AB77" s="863"/>
      <c r="AC77" s="863"/>
      <c r="AD77" s="863"/>
      <c r="AE77" s="860"/>
      <c r="AF77" s="862"/>
      <c r="AG77" s="863"/>
      <c r="AH77" s="863"/>
      <c r="AI77" s="863"/>
      <c r="AJ77" s="860"/>
      <c r="AK77" s="862"/>
      <c r="AL77" s="863"/>
      <c r="AM77" s="863"/>
      <c r="AN77" s="863"/>
      <c r="AO77" s="860"/>
      <c r="AP77" s="862"/>
      <c r="AQ77" s="863"/>
      <c r="AR77" s="863"/>
      <c r="AS77" s="863"/>
      <c r="AT77" s="860"/>
      <c r="AU77" s="862"/>
      <c r="AV77" s="863"/>
      <c r="AW77" s="863"/>
      <c r="AX77" s="863"/>
      <c r="AY77" s="860"/>
      <c r="AZ77" s="858"/>
      <c r="BA77" s="858"/>
      <c r="BB77" s="858"/>
      <c r="BC77" s="858"/>
      <c r="BD77" s="859"/>
      <c r="BE77" s="244"/>
      <c r="BF77" s="244"/>
      <c r="BG77" s="244"/>
      <c r="BH77" s="244"/>
      <c r="BI77" s="244"/>
      <c r="BJ77" s="244"/>
      <c r="BK77" s="244"/>
      <c r="BL77" s="244"/>
      <c r="BM77" s="244"/>
      <c r="BN77" s="244"/>
      <c r="BO77" s="244"/>
      <c r="BP77" s="244"/>
      <c r="BQ77" s="241">
        <v>71</v>
      </c>
      <c r="BR77" s="246"/>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33"/>
    </row>
    <row r="78" spans="1:131" ht="26.25" customHeight="1" x14ac:dyDescent="0.15">
      <c r="A78" s="241">
        <v>11</v>
      </c>
      <c r="B78" s="903"/>
      <c r="C78" s="904"/>
      <c r="D78" s="904"/>
      <c r="E78" s="904"/>
      <c r="F78" s="904"/>
      <c r="G78" s="904"/>
      <c r="H78" s="904"/>
      <c r="I78" s="904"/>
      <c r="J78" s="904"/>
      <c r="K78" s="904"/>
      <c r="L78" s="904"/>
      <c r="M78" s="904"/>
      <c r="N78" s="904"/>
      <c r="O78" s="904"/>
      <c r="P78" s="905"/>
      <c r="Q78" s="906"/>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8"/>
      <c r="BA78" s="858"/>
      <c r="BB78" s="858"/>
      <c r="BC78" s="858"/>
      <c r="BD78" s="859"/>
      <c r="BE78" s="244"/>
      <c r="BF78" s="244"/>
      <c r="BG78" s="244"/>
      <c r="BH78" s="244"/>
      <c r="BI78" s="244"/>
      <c r="BJ78" s="233"/>
      <c r="BK78" s="233"/>
      <c r="BL78" s="233"/>
      <c r="BM78" s="233"/>
      <c r="BN78" s="233"/>
      <c r="BO78" s="244"/>
      <c r="BP78" s="244"/>
      <c r="BQ78" s="241">
        <v>72</v>
      </c>
      <c r="BR78" s="246"/>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33"/>
    </row>
    <row r="79" spans="1:131" ht="26.25" customHeight="1" x14ac:dyDescent="0.15">
      <c r="A79" s="241">
        <v>12</v>
      </c>
      <c r="B79" s="903"/>
      <c r="C79" s="904"/>
      <c r="D79" s="904"/>
      <c r="E79" s="904"/>
      <c r="F79" s="904"/>
      <c r="G79" s="904"/>
      <c r="H79" s="904"/>
      <c r="I79" s="904"/>
      <c r="J79" s="904"/>
      <c r="K79" s="904"/>
      <c r="L79" s="904"/>
      <c r="M79" s="904"/>
      <c r="N79" s="904"/>
      <c r="O79" s="904"/>
      <c r="P79" s="905"/>
      <c r="Q79" s="906"/>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8"/>
      <c r="BA79" s="858"/>
      <c r="BB79" s="858"/>
      <c r="BC79" s="858"/>
      <c r="BD79" s="859"/>
      <c r="BE79" s="244"/>
      <c r="BF79" s="244"/>
      <c r="BG79" s="244"/>
      <c r="BH79" s="244"/>
      <c r="BI79" s="244"/>
      <c r="BJ79" s="233"/>
      <c r="BK79" s="233"/>
      <c r="BL79" s="233"/>
      <c r="BM79" s="233"/>
      <c r="BN79" s="233"/>
      <c r="BO79" s="244"/>
      <c r="BP79" s="244"/>
      <c r="BQ79" s="241">
        <v>73</v>
      </c>
      <c r="BR79" s="246"/>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33"/>
    </row>
    <row r="80" spans="1:131" ht="26.25" customHeight="1" x14ac:dyDescent="0.15">
      <c r="A80" s="241">
        <v>13</v>
      </c>
      <c r="B80" s="903"/>
      <c r="C80" s="904"/>
      <c r="D80" s="904"/>
      <c r="E80" s="904"/>
      <c r="F80" s="904"/>
      <c r="G80" s="904"/>
      <c r="H80" s="904"/>
      <c r="I80" s="904"/>
      <c r="J80" s="904"/>
      <c r="K80" s="904"/>
      <c r="L80" s="904"/>
      <c r="M80" s="904"/>
      <c r="N80" s="904"/>
      <c r="O80" s="904"/>
      <c r="P80" s="905"/>
      <c r="Q80" s="906"/>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8"/>
      <c r="BA80" s="858"/>
      <c r="BB80" s="858"/>
      <c r="BC80" s="858"/>
      <c r="BD80" s="859"/>
      <c r="BE80" s="244"/>
      <c r="BF80" s="244"/>
      <c r="BG80" s="244"/>
      <c r="BH80" s="244"/>
      <c r="BI80" s="244"/>
      <c r="BJ80" s="244"/>
      <c r="BK80" s="244"/>
      <c r="BL80" s="244"/>
      <c r="BM80" s="244"/>
      <c r="BN80" s="244"/>
      <c r="BO80" s="244"/>
      <c r="BP80" s="244"/>
      <c r="BQ80" s="241">
        <v>74</v>
      </c>
      <c r="BR80" s="246"/>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33"/>
    </row>
    <row r="81" spans="1:131" ht="26.25" customHeight="1" x14ac:dyDescent="0.15">
      <c r="A81" s="241">
        <v>14</v>
      </c>
      <c r="B81" s="903"/>
      <c r="C81" s="904"/>
      <c r="D81" s="904"/>
      <c r="E81" s="904"/>
      <c r="F81" s="904"/>
      <c r="G81" s="904"/>
      <c r="H81" s="904"/>
      <c r="I81" s="904"/>
      <c r="J81" s="904"/>
      <c r="K81" s="904"/>
      <c r="L81" s="904"/>
      <c r="M81" s="904"/>
      <c r="N81" s="904"/>
      <c r="O81" s="904"/>
      <c r="P81" s="905"/>
      <c r="Q81" s="906"/>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8"/>
      <c r="BA81" s="858"/>
      <c r="BB81" s="858"/>
      <c r="BC81" s="858"/>
      <c r="BD81" s="859"/>
      <c r="BE81" s="244"/>
      <c r="BF81" s="244"/>
      <c r="BG81" s="244"/>
      <c r="BH81" s="244"/>
      <c r="BI81" s="244"/>
      <c r="BJ81" s="244"/>
      <c r="BK81" s="244"/>
      <c r="BL81" s="244"/>
      <c r="BM81" s="244"/>
      <c r="BN81" s="244"/>
      <c r="BO81" s="244"/>
      <c r="BP81" s="244"/>
      <c r="BQ81" s="241">
        <v>75</v>
      </c>
      <c r="BR81" s="246"/>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33"/>
    </row>
    <row r="82" spans="1:131" ht="26.25" customHeight="1" x14ac:dyDescent="0.15">
      <c r="A82" s="241">
        <v>15</v>
      </c>
      <c r="B82" s="903"/>
      <c r="C82" s="904"/>
      <c r="D82" s="904"/>
      <c r="E82" s="904"/>
      <c r="F82" s="904"/>
      <c r="G82" s="904"/>
      <c r="H82" s="904"/>
      <c r="I82" s="904"/>
      <c r="J82" s="904"/>
      <c r="K82" s="904"/>
      <c r="L82" s="904"/>
      <c r="M82" s="904"/>
      <c r="N82" s="904"/>
      <c r="O82" s="904"/>
      <c r="P82" s="905"/>
      <c r="Q82" s="906"/>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8"/>
      <c r="BA82" s="858"/>
      <c r="BB82" s="858"/>
      <c r="BC82" s="858"/>
      <c r="BD82" s="859"/>
      <c r="BE82" s="244"/>
      <c r="BF82" s="244"/>
      <c r="BG82" s="244"/>
      <c r="BH82" s="244"/>
      <c r="BI82" s="244"/>
      <c r="BJ82" s="244"/>
      <c r="BK82" s="244"/>
      <c r="BL82" s="244"/>
      <c r="BM82" s="244"/>
      <c r="BN82" s="244"/>
      <c r="BO82" s="244"/>
      <c r="BP82" s="244"/>
      <c r="BQ82" s="241">
        <v>76</v>
      </c>
      <c r="BR82" s="246"/>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33"/>
    </row>
    <row r="83" spans="1:131" ht="26.25" customHeight="1" x14ac:dyDescent="0.15">
      <c r="A83" s="241">
        <v>16</v>
      </c>
      <c r="B83" s="903"/>
      <c r="C83" s="904"/>
      <c r="D83" s="904"/>
      <c r="E83" s="904"/>
      <c r="F83" s="904"/>
      <c r="G83" s="904"/>
      <c r="H83" s="904"/>
      <c r="I83" s="904"/>
      <c r="J83" s="904"/>
      <c r="K83" s="904"/>
      <c r="L83" s="904"/>
      <c r="M83" s="904"/>
      <c r="N83" s="904"/>
      <c r="O83" s="904"/>
      <c r="P83" s="905"/>
      <c r="Q83" s="906"/>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8"/>
      <c r="BA83" s="858"/>
      <c r="BB83" s="858"/>
      <c r="BC83" s="858"/>
      <c r="BD83" s="859"/>
      <c r="BE83" s="244"/>
      <c r="BF83" s="244"/>
      <c r="BG83" s="244"/>
      <c r="BH83" s="244"/>
      <c r="BI83" s="244"/>
      <c r="BJ83" s="244"/>
      <c r="BK83" s="244"/>
      <c r="BL83" s="244"/>
      <c r="BM83" s="244"/>
      <c r="BN83" s="244"/>
      <c r="BO83" s="244"/>
      <c r="BP83" s="244"/>
      <c r="BQ83" s="241">
        <v>77</v>
      </c>
      <c r="BR83" s="246"/>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33"/>
    </row>
    <row r="84" spans="1:131" ht="26.25" customHeight="1" x14ac:dyDescent="0.15">
      <c r="A84" s="241">
        <v>17</v>
      </c>
      <c r="B84" s="903"/>
      <c r="C84" s="904"/>
      <c r="D84" s="904"/>
      <c r="E84" s="904"/>
      <c r="F84" s="904"/>
      <c r="G84" s="904"/>
      <c r="H84" s="904"/>
      <c r="I84" s="904"/>
      <c r="J84" s="904"/>
      <c r="K84" s="904"/>
      <c r="L84" s="904"/>
      <c r="M84" s="904"/>
      <c r="N84" s="904"/>
      <c r="O84" s="904"/>
      <c r="P84" s="905"/>
      <c r="Q84" s="906"/>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8"/>
      <c r="BA84" s="858"/>
      <c r="BB84" s="858"/>
      <c r="BC84" s="858"/>
      <c r="BD84" s="859"/>
      <c r="BE84" s="244"/>
      <c r="BF84" s="244"/>
      <c r="BG84" s="244"/>
      <c r="BH84" s="244"/>
      <c r="BI84" s="244"/>
      <c r="BJ84" s="244"/>
      <c r="BK84" s="244"/>
      <c r="BL84" s="244"/>
      <c r="BM84" s="244"/>
      <c r="BN84" s="244"/>
      <c r="BO84" s="244"/>
      <c r="BP84" s="244"/>
      <c r="BQ84" s="241">
        <v>78</v>
      </c>
      <c r="BR84" s="246"/>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33"/>
    </row>
    <row r="85" spans="1:131" ht="26.25" customHeight="1" x14ac:dyDescent="0.15">
      <c r="A85" s="241">
        <v>18</v>
      </c>
      <c r="B85" s="903"/>
      <c r="C85" s="904"/>
      <c r="D85" s="904"/>
      <c r="E85" s="904"/>
      <c r="F85" s="904"/>
      <c r="G85" s="904"/>
      <c r="H85" s="904"/>
      <c r="I85" s="904"/>
      <c r="J85" s="904"/>
      <c r="K85" s="904"/>
      <c r="L85" s="904"/>
      <c r="M85" s="904"/>
      <c r="N85" s="904"/>
      <c r="O85" s="904"/>
      <c r="P85" s="905"/>
      <c r="Q85" s="906"/>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8"/>
      <c r="BA85" s="858"/>
      <c r="BB85" s="858"/>
      <c r="BC85" s="858"/>
      <c r="BD85" s="859"/>
      <c r="BE85" s="244"/>
      <c r="BF85" s="244"/>
      <c r="BG85" s="244"/>
      <c r="BH85" s="244"/>
      <c r="BI85" s="244"/>
      <c r="BJ85" s="244"/>
      <c r="BK85" s="244"/>
      <c r="BL85" s="244"/>
      <c r="BM85" s="244"/>
      <c r="BN85" s="244"/>
      <c r="BO85" s="244"/>
      <c r="BP85" s="244"/>
      <c r="BQ85" s="241">
        <v>79</v>
      </c>
      <c r="BR85" s="246"/>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33"/>
    </row>
    <row r="86" spans="1:131" ht="26.25" customHeight="1" x14ac:dyDescent="0.15">
      <c r="A86" s="241">
        <v>19</v>
      </c>
      <c r="B86" s="903"/>
      <c r="C86" s="904"/>
      <c r="D86" s="904"/>
      <c r="E86" s="904"/>
      <c r="F86" s="904"/>
      <c r="G86" s="904"/>
      <c r="H86" s="904"/>
      <c r="I86" s="904"/>
      <c r="J86" s="904"/>
      <c r="K86" s="904"/>
      <c r="L86" s="904"/>
      <c r="M86" s="904"/>
      <c r="N86" s="904"/>
      <c r="O86" s="904"/>
      <c r="P86" s="905"/>
      <c r="Q86" s="906"/>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8"/>
      <c r="BA86" s="858"/>
      <c r="BB86" s="858"/>
      <c r="BC86" s="858"/>
      <c r="BD86" s="859"/>
      <c r="BE86" s="244"/>
      <c r="BF86" s="244"/>
      <c r="BG86" s="244"/>
      <c r="BH86" s="244"/>
      <c r="BI86" s="244"/>
      <c r="BJ86" s="244"/>
      <c r="BK86" s="244"/>
      <c r="BL86" s="244"/>
      <c r="BM86" s="244"/>
      <c r="BN86" s="244"/>
      <c r="BO86" s="244"/>
      <c r="BP86" s="244"/>
      <c r="BQ86" s="241">
        <v>80</v>
      </c>
      <c r="BR86" s="246"/>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33"/>
    </row>
    <row r="88" spans="1:131" ht="26.25" customHeight="1" thickBot="1" x14ac:dyDescent="0.2">
      <c r="A88" s="243" t="s">
        <v>392</v>
      </c>
      <c r="B88" s="817" t="s">
        <v>422</v>
      </c>
      <c r="C88" s="818"/>
      <c r="D88" s="818"/>
      <c r="E88" s="818"/>
      <c r="F88" s="818"/>
      <c r="G88" s="818"/>
      <c r="H88" s="818"/>
      <c r="I88" s="818"/>
      <c r="J88" s="818"/>
      <c r="K88" s="818"/>
      <c r="L88" s="818"/>
      <c r="M88" s="818"/>
      <c r="N88" s="818"/>
      <c r="O88" s="818"/>
      <c r="P88" s="819"/>
      <c r="Q88" s="870"/>
      <c r="R88" s="871"/>
      <c r="S88" s="871"/>
      <c r="T88" s="871"/>
      <c r="U88" s="871"/>
      <c r="V88" s="871"/>
      <c r="W88" s="871"/>
      <c r="X88" s="871"/>
      <c r="Y88" s="871"/>
      <c r="Z88" s="871"/>
      <c r="AA88" s="871"/>
      <c r="AB88" s="871"/>
      <c r="AC88" s="871"/>
      <c r="AD88" s="871"/>
      <c r="AE88" s="871"/>
      <c r="AF88" s="874">
        <v>7007</v>
      </c>
      <c r="AG88" s="874"/>
      <c r="AH88" s="874"/>
      <c r="AI88" s="874"/>
      <c r="AJ88" s="874"/>
      <c r="AK88" s="871"/>
      <c r="AL88" s="871"/>
      <c r="AM88" s="871"/>
      <c r="AN88" s="871"/>
      <c r="AO88" s="871"/>
      <c r="AP88" s="874">
        <v>2727</v>
      </c>
      <c r="AQ88" s="874"/>
      <c r="AR88" s="874"/>
      <c r="AS88" s="874"/>
      <c r="AT88" s="874"/>
      <c r="AU88" s="874">
        <v>2426</v>
      </c>
      <c r="AV88" s="874"/>
      <c r="AW88" s="874"/>
      <c r="AX88" s="874"/>
      <c r="AY88" s="874"/>
      <c r="AZ88" s="879"/>
      <c r="BA88" s="879"/>
      <c r="BB88" s="879"/>
      <c r="BC88" s="879"/>
      <c r="BD88" s="880"/>
      <c r="BE88" s="244"/>
      <c r="BF88" s="244"/>
      <c r="BG88" s="244"/>
      <c r="BH88" s="244"/>
      <c r="BI88" s="244"/>
      <c r="BJ88" s="244"/>
      <c r="BK88" s="244"/>
      <c r="BL88" s="244"/>
      <c r="BM88" s="244"/>
      <c r="BN88" s="244"/>
      <c r="BO88" s="244"/>
      <c r="BP88" s="244"/>
      <c r="BQ88" s="241">
        <v>82</v>
      </c>
      <c r="BR88" s="246"/>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58</v>
      </c>
      <c r="CS102" s="882"/>
      <c r="CT102" s="882"/>
      <c r="CU102" s="882"/>
      <c r="CV102" s="919"/>
      <c r="CW102" s="918" t="s">
        <v>522</v>
      </c>
      <c r="CX102" s="882"/>
      <c r="CY102" s="882"/>
      <c r="CZ102" s="882"/>
      <c r="DA102" s="919"/>
      <c r="DB102" s="918" t="s">
        <v>522</v>
      </c>
      <c r="DC102" s="882"/>
      <c r="DD102" s="882"/>
      <c r="DE102" s="882"/>
      <c r="DF102" s="919"/>
      <c r="DG102" s="918" t="s">
        <v>522</v>
      </c>
      <c r="DH102" s="882"/>
      <c r="DI102" s="882"/>
      <c r="DJ102" s="882"/>
      <c r="DK102" s="919"/>
      <c r="DL102" s="918" t="s">
        <v>522</v>
      </c>
      <c r="DM102" s="882"/>
      <c r="DN102" s="882"/>
      <c r="DO102" s="882"/>
      <c r="DP102" s="919"/>
      <c r="DQ102" s="918" t="s">
        <v>522</v>
      </c>
      <c r="DR102" s="882"/>
      <c r="DS102" s="882"/>
      <c r="DT102" s="882"/>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305</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305</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305</v>
      </c>
      <c r="DR109" s="921"/>
      <c r="DS109" s="921"/>
      <c r="DT109" s="921"/>
      <c r="DU109" s="922"/>
      <c r="DV109" s="920" t="s">
        <v>433</v>
      </c>
      <c r="DW109" s="921"/>
      <c r="DX109" s="921"/>
      <c r="DY109" s="921"/>
      <c r="DZ109" s="923"/>
    </row>
    <row r="110" spans="1:131" s="233"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2904297</v>
      </c>
      <c r="AB110" s="928"/>
      <c r="AC110" s="928"/>
      <c r="AD110" s="928"/>
      <c r="AE110" s="929"/>
      <c r="AF110" s="930">
        <v>3081598</v>
      </c>
      <c r="AG110" s="928"/>
      <c r="AH110" s="928"/>
      <c r="AI110" s="928"/>
      <c r="AJ110" s="929"/>
      <c r="AK110" s="930">
        <v>3020327</v>
      </c>
      <c r="AL110" s="928"/>
      <c r="AM110" s="928"/>
      <c r="AN110" s="928"/>
      <c r="AO110" s="929"/>
      <c r="AP110" s="931">
        <v>22.4</v>
      </c>
      <c r="AQ110" s="932"/>
      <c r="AR110" s="932"/>
      <c r="AS110" s="932"/>
      <c r="AT110" s="933"/>
      <c r="AU110" s="934" t="s">
        <v>71</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33198783</v>
      </c>
      <c r="BR110" s="959"/>
      <c r="BS110" s="959"/>
      <c r="BT110" s="959"/>
      <c r="BU110" s="959"/>
      <c r="BV110" s="959">
        <v>32282036</v>
      </c>
      <c r="BW110" s="959"/>
      <c r="BX110" s="959"/>
      <c r="BY110" s="959"/>
      <c r="BZ110" s="959"/>
      <c r="CA110" s="959">
        <v>31015847</v>
      </c>
      <c r="CB110" s="959"/>
      <c r="CC110" s="959"/>
      <c r="CD110" s="959"/>
      <c r="CE110" s="959"/>
      <c r="CF110" s="972">
        <v>230.5</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394</v>
      </c>
      <c r="DM110" s="959"/>
      <c r="DN110" s="959"/>
      <c r="DO110" s="959"/>
      <c r="DP110" s="959"/>
      <c r="DQ110" s="959" t="s">
        <v>440</v>
      </c>
      <c r="DR110" s="959"/>
      <c r="DS110" s="959"/>
      <c r="DT110" s="959"/>
      <c r="DU110" s="959"/>
      <c r="DV110" s="960" t="s">
        <v>439</v>
      </c>
      <c r="DW110" s="960"/>
      <c r="DX110" s="960"/>
      <c r="DY110" s="960"/>
      <c r="DZ110" s="961"/>
    </row>
    <row r="111" spans="1:131" s="233" customFormat="1" ht="26.25" customHeight="1" x14ac:dyDescent="0.15">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414</v>
      </c>
      <c r="AB111" s="966"/>
      <c r="AC111" s="966"/>
      <c r="AD111" s="966"/>
      <c r="AE111" s="967"/>
      <c r="AF111" s="968" t="s">
        <v>414</v>
      </c>
      <c r="AG111" s="966"/>
      <c r="AH111" s="966"/>
      <c r="AI111" s="966"/>
      <c r="AJ111" s="967"/>
      <c r="AK111" s="968" t="s">
        <v>414</v>
      </c>
      <c r="AL111" s="966"/>
      <c r="AM111" s="966"/>
      <c r="AN111" s="966"/>
      <c r="AO111" s="967"/>
      <c r="AP111" s="969" t="s">
        <v>440</v>
      </c>
      <c r="AQ111" s="970"/>
      <c r="AR111" s="970"/>
      <c r="AS111" s="970"/>
      <c r="AT111" s="971"/>
      <c r="AU111" s="936"/>
      <c r="AV111" s="937"/>
      <c r="AW111" s="937"/>
      <c r="AX111" s="937"/>
      <c r="AY111" s="937"/>
      <c r="AZ111" s="950" t="s">
        <v>442</v>
      </c>
      <c r="BA111" s="951"/>
      <c r="BB111" s="951"/>
      <c r="BC111" s="951"/>
      <c r="BD111" s="951"/>
      <c r="BE111" s="951"/>
      <c r="BF111" s="951"/>
      <c r="BG111" s="951"/>
      <c r="BH111" s="951"/>
      <c r="BI111" s="951"/>
      <c r="BJ111" s="951"/>
      <c r="BK111" s="951"/>
      <c r="BL111" s="951"/>
      <c r="BM111" s="951"/>
      <c r="BN111" s="951"/>
      <c r="BO111" s="951"/>
      <c r="BP111" s="952"/>
      <c r="BQ111" s="953">
        <v>194976</v>
      </c>
      <c r="BR111" s="954"/>
      <c r="BS111" s="954"/>
      <c r="BT111" s="954"/>
      <c r="BU111" s="954"/>
      <c r="BV111" s="954">
        <v>141086</v>
      </c>
      <c r="BW111" s="954"/>
      <c r="BX111" s="954"/>
      <c r="BY111" s="954"/>
      <c r="BZ111" s="954"/>
      <c r="CA111" s="954">
        <v>97319</v>
      </c>
      <c r="CB111" s="954"/>
      <c r="CC111" s="954"/>
      <c r="CD111" s="954"/>
      <c r="CE111" s="954"/>
      <c r="CF111" s="948">
        <v>0.7</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394</v>
      </c>
      <c r="DH111" s="954"/>
      <c r="DI111" s="954"/>
      <c r="DJ111" s="954"/>
      <c r="DK111" s="954"/>
      <c r="DL111" s="954" t="s">
        <v>440</v>
      </c>
      <c r="DM111" s="954"/>
      <c r="DN111" s="954"/>
      <c r="DO111" s="954"/>
      <c r="DP111" s="954"/>
      <c r="DQ111" s="954" t="s">
        <v>440</v>
      </c>
      <c r="DR111" s="954"/>
      <c r="DS111" s="954"/>
      <c r="DT111" s="954"/>
      <c r="DU111" s="954"/>
      <c r="DV111" s="955" t="s">
        <v>444</v>
      </c>
      <c r="DW111" s="955"/>
      <c r="DX111" s="955"/>
      <c r="DY111" s="955"/>
      <c r="DZ111" s="956"/>
    </row>
    <row r="112" spans="1:131" s="233"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447</v>
      </c>
      <c r="AB112" s="987"/>
      <c r="AC112" s="987"/>
      <c r="AD112" s="987"/>
      <c r="AE112" s="988"/>
      <c r="AF112" s="989" t="s">
        <v>394</v>
      </c>
      <c r="AG112" s="987"/>
      <c r="AH112" s="987"/>
      <c r="AI112" s="987"/>
      <c r="AJ112" s="988"/>
      <c r="AK112" s="989" t="s">
        <v>394</v>
      </c>
      <c r="AL112" s="987"/>
      <c r="AM112" s="987"/>
      <c r="AN112" s="987"/>
      <c r="AO112" s="988"/>
      <c r="AP112" s="990" t="s">
        <v>414</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14229612</v>
      </c>
      <c r="BR112" s="954"/>
      <c r="BS112" s="954"/>
      <c r="BT112" s="954"/>
      <c r="BU112" s="954"/>
      <c r="BV112" s="954">
        <v>12929612</v>
      </c>
      <c r="BW112" s="954"/>
      <c r="BX112" s="954"/>
      <c r="BY112" s="954"/>
      <c r="BZ112" s="954"/>
      <c r="CA112" s="954">
        <v>11673385</v>
      </c>
      <c r="CB112" s="954"/>
      <c r="CC112" s="954"/>
      <c r="CD112" s="954"/>
      <c r="CE112" s="954"/>
      <c r="CF112" s="948">
        <v>86.8</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394</v>
      </c>
      <c r="DH112" s="954"/>
      <c r="DI112" s="954"/>
      <c r="DJ112" s="954"/>
      <c r="DK112" s="954"/>
      <c r="DL112" s="954" t="s">
        <v>439</v>
      </c>
      <c r="DM112" s="954"/>
      <c r="DN112" s="954"/>
      <c r="DO112" s="954"/>
      <c r="DP112" s="954"/>
      <c r="DQ112" s="954" t="s">
        <v>439</v>
      </c>
      <c r="DR112" s="954"/>
      <c r="DS112" s="954"/>
      <c r="DT112" s="954"/>
      <c r="DU112" s="954"/>
      <c r="DV112" s="955" t="s">
        <v>394</v>
      </c>
      <c r="DW112" s="955"/>
      <c r="DX112" s="955"/>
      <c r="DY112" s="955"/>
      <c r="DZ112" s="956"/>
    </row>
    <row r="113" spans="1:130" s="233"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1217297</v>
      </c>
      <c r="AB113" s="966"/>
      <c r="AC113" s="966"/>
      <c r="AD113" s="966"/>
      <c r="AE113" s="967"/>
      <c r="AF113" s="968">
        <v>1106841</v>
      </c>
      <c r="AG113" s="966"/>
      <c r="AH113" s="966"/>
      <c r="AI113" s="966"/>
      <c r="AJ113" s="967"/>
      <c r="AK113" s="968">
        <v>1092492</v>
      </c>
      <c r="AL113" s="966"/>
      <c r="AM113" s="966"/>
      <c r="AN113" s="966"/>
      <c r="AO113" s="967"/>
      <c r="AP113" s="969">
        <v>8.1</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2902505</v>
      </c>
      <c r="BR113" s="954"/>
      <c r="BS113" s="954"/>
      <c r="BT113" s="954"/>
      <c r="BU113" s="954"/>
      <c r="BV113" s="954">
        <v>2665235</v>
      </c>
      <c r="BW113" s="954"/>
      <c r="BX113" s="954"/>
      <c r="BY113" s="954"/>
      <c r="BZ113" s="954"/>
      <c r="CA113" s="954">
        <v>2426485</v>
      </c>
      <c r="CB113" s="954"/>
      <c r="CC113" s="954"/>
      <c r="CD113" s="954"/>
      <c r="CE113" s="954"/>
      <c r="CF113" s="948">
        <v>18</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439</v>
      </c>
      <c r="DH113" s="987"/>
      <c r="DI113" s="987"/>
      <c r="DJ113" s="987"/>
      <c r="DK113" s="988"/>
      <c r="DL113" s="989" t="s">
        <v>440</v>
      </c>
      <c r="DM113" s="987"/>
      <c r="DN113" s="987"/>
      <c r="DO113" s="987"/>
      <c r="DP113" s="988"/>
      <c r="DQ113" s="989" t="s">
        <v>439</v>
      </c>
      <c r="DR113" s="987"/>
      <c r="DS113" s="987"/>
      <c r="DT113" s="987"/>
      <c r="DU113" s="988"/>
      <c r="DV113" s="990" t="s">
        <v>414</v>
      </c>
      <c r="DW113" s="991"/>
      <c r="DX113" s="991"/>
      <c r="DY113" s="991"/>
      <c r="DZ113" s="992"/>
    </row>
    <row r="114" spans="1:130" s="233"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218277</v>
      </c>
      <c r="AB114" s="987"/>
      <c r="AC114" s="987"/>
      <c r="AD114" s="987"/>
      <c r="AE114" s="988"/>
      <c r="AF114" s="989">
        <v>253890</v>
      </c>
      <c r="AG114" s="987"/>
      <c r="AH114" s="987"/>
      <c r="AI114" s="987"/>
      <c r="AJ114" s="988"/>
      <c r="AK114" s="989">
        <v>252156</v>
      </c>
      <c r="AL114" s="987"/>
      <c r="AM114" s="987"/>
      <c r="AN114" s="987"/>
      <c r="AO114" s="988"/>
      <c r="AP114" s="990">
        <v>1.9</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2906728</v>
      </c>
      <c r="BR114" s="954"/>
      <c r="BS114" s="954"/>
      <c r="BT114" s="954"/>
      <c r="BU114" s="954"/>
      <c r="BV114" s="954">
        <v>2873810</v>
      </c>
      <c r="BW114" s="954"/>
      <c r="BX114" s="954"/>
      <c r="BY114" s="954"/>
      <c r="BZ114" s="954"/>
      <c r="CA114" s="954">
        <v>3162965</v>
      </c>
      <c r="CB114" s="954"/>
      <c r="CC114" s="954"/>
      <c r="CD114" s="954"/>
      <c r="CE114" s="954"/>
      <c r="CF114" s="948">
        <v>23.5</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440</v>
      </c>
      <c r="DH114" s="987"/>
      <c r="DI114" s="987"/>
      <c r="DJ114" s="987"/>
      <c r="DK114" s="988"/>
      <c r="DL114" s="989" t="s">
        <v>394</v>
      </c>
      <c r="DM114" s="987"/>
      <c r="DN114" s="987"/>
      <c r="DO114" s="987"/>
      <c r="DP114" s="988"/>
      <c r="DQ114" s="989" t="s">
        <v>394</v>
      </c>
      <c r="DR114" s="987"/>
      <c r="DS114" s="987"/>
      <c r="DT114" s="987"/>
      <c r="DU114" s="988"/>
      <c r="DV114" s="990" t="s">
        <v>439</v>
      </c>
      <c r="DW114" s="991"/>
      <c r="DX114" s="991"/>
      <c r="DY114" s="991"/>
      <c r="DZ114" s="992"/>
    </row>
    <row r="115" spans="1:130" s="233"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69407</v>
      </c>
      <c r="AB115" s="966"/>
      <c r="AC115" s="966"/>
      <c r="AD115" s="966"/>
      <c r="AE115" s="967"/>
      <c r="AF115" s="968">
        <v>57076</v>
      </c>
      <c r="AG115" s="966"/>
      <c r="AH115" s="966"/>
      <c r="AI115" s="966"/>
      <c r="AJ115" s="967"/>
      <c r="AK115" s="968">
        <v>47350</v>
      </c>
      <c r="AL115" s="966"/>
      <c r="AM115" s="966"/>
      <c r="AN115" s="966"/>
      <c r="AO115" s="967"/>
      <c r="AP115" s="969">
        <v>0.4</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440</v>
      </c>
      <c r="BR115" s="954"/>
      <c r="BS115" s="954"/>
      <c r="BT115" s="954"/>
      <c r="BU115" s="954"/>
      <c r="BV115" s="954" t="s">
        <v>439</v>
      </c>
      <c r="BW115" s="954"/>
      <c r="BX115" s="954"/>
      <c r="BY115" s="954"/>
      <c r="BZ115" s="954"/>
      <c r="CA115" s="954" t="s">
        <v>414</v>
      </c>
      <c r="CB115" s="954"/>
      <c r="CC115" s="954"/>
      <c r="CD115" s="954"/>
      <c r="CE115" s="954"/>
      <c r="CF115" s="948" t="s">
        <v>439</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414</v>
      </c>
      <c r="DH115" s="987"/>
      <c r="DI115" s="987"/>
      <c r="DJ115" s="987"/>
      <c r="DK115" s="988"/>
      <c r="DL115" s="989" t="s">
        <v>440</v>
      </c>
      <c r="DM115" s="987"/>
      <c r="DN115" s="987"/>
      <c r="DO115" s="987"/>
      <c r="DP115" s="988"/>
      <c r="DQ115" s="989" t="s">
        <v>394</v>
      </c>
      <c r="DR115" s="987"/>
      <c r="DS115" s="987"/>
      <c r="DT115" s="987"/>
      <c r="DU115" s="988"/>
      <c r="DV115" s="990" t="s">
        <v>394</v>
      </c>
      <c r="DW115" s="991"/>
      <c r="DX115" s="991"/>
      <c r="DY115" s="991"/>
      <c r="DZ115" s="992"/>
    </row>
    <row r="116" spans="1:130" s="233"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439</v>
      </c>
      <c r="AB116" s="987"/>
      <c r="AC116" s="987"/>
      <c r="AD116" s="987"/>
      <c r="AE116" s="988"/>
      <c r="AF116" s="989" t="s">
        <v>394</v>
      </c>
      <c r="AG116" s="987"/>
      <c r="AH116" s="987"/>
      <c r="AI116" s="987"/>
      <c r="AJ116" s="988"/>
      <c r="AK116" s="989" t="s">
        <v>439</v>
      </c>
      <c r="AL116" s="987"/>
      <c r="AM116" s="987"/>
      <c r="AN116" s="987"/>
      <c r="AO116" s="988"/>
      <c r="AP116" s="990" t="s">
        <v>439</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414</v>
      </c>
      <c r="BR116" s="954"/>
      <c r="BS116" s="954"/>
      <c r="BT116" s="954"/>
      <c r="BU116" s="954"/>
      <c r="BV116" s="954" t="s">
        <v>440</v>
      </c>
      <c r="BW116" s="954"/>
      <c r="BX116" s="954"/>
      <c r="BY116" s="954"/>
      <c r="BZ116" s="954"/>
      <c r="CA116" s="954" t="s">
        <v>394</v>
      </c>
      <c r="CB116" s="954"/>
      <c r="CC116" s="954"/>
      <c r="CD116" s="954"/>
      <c r="CE116" s="954"/>
      <c r="CF116" s="948" t="s">
        <v>439</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394</v>
      </c>
      <c r="DH116" s="987"/>
      <c r="DI116" s="987"/>
      <c r="DJ116" s="987"/>
      <c r="DK116" s="988"/>
      <c r="DL116" s="989" t="s">
        <v>394</v>
      </c>
      <c r="DM116" s="987"/>
      <c r="DN116" s="987"/>
      <c r="DO116" s="987"/>
      <c r="DP116" s="988"/>
      <c r="DQ116" s="989" t="s">
        <v>439</v>
      </c>
      <c r="DR116" s="987"/>
      <c r="DS116" s="987"/>
      <c r="DT116" s="987"/>
      <c r="DU116" s="988"/>
      <c r="DV116" s="990" t="s">
        <v>440</v>
      </c>
      <c r="DW116" s="991"/>
      <c r="DX116" s="991"/>
      <c r="DY116" s="991"/>
      <c r="DZ116" s="992"/>
    </row>
    <row r="117" spans="1:130" s="233"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4409278</v>
      </c>
      <c r="AB117" s="1007"/>
      <c r="AC117" s="1007"/>
      <c r="AD117" s="1007"/>
      <c r="AE117" s="1008"/>
      <c r="AF117" s="1009">
        <v>4499405</v>
      </c>
      <c r="AG117" s="1007"/>
      <c r="AH117" s="1007"/>
      <c r="AI117" s="1007"/>
      <c r="AJ117" s="1008"/>
      <c r="AK117" s="1009">
        <v>4412325</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440</v>
      </c>
      <c r="BR117" s="954"/>
      <c r="BS117" s="954"/>
      <c r="BT117" s="954"/>
      <c r="BU117" s="954"/>
      <c r="BV117" s="954" t="s">
        <v>414</v>
      </c>
      <c r="BW117" s="954"/>
      <c r="BX117" s="954"/>
      <c r="BY117" s="954"/>
      <c r="BZ117" s="954"/>
      <c r="CA117" s="954" t="s">
        <v>464</v>
      </c>
      <c r="CB117" s="954"/>
      <c r="CC117" s="954"/>
      <c r="CD117" s="954"/>
      <c r="CE117" s="954"/>
      <c r="CF117" s="948" t="s">
        <v>414</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414</v>
      </c>
      <c r="DH117" s="987"/>
      <c r="DI117" s="987"/>
      <c r="DJ117" s="987"/>
      <c r="DK117" s="988"/>
      <c r="DL117" s="989" t="s">
        <v>414</v>
      </c>
      <c r="DM117" s="987"/>
      <c r="DN117" s="987"/>
      <c r="DO117" s="987"/>
      <c r="DP117" s="988"/>
      <c r="DQ117" s="989" t="s">
        <v>439</v>
      </c>
      <c r="DR117" s="987"/>
      <c r="DS117" s="987"/>
      <c r="DT117" s="987"/>
      <c r="DU117" s="988"/>
      <c r="DV117" s="990" t="s">
        <v>414</v>
      </c>
      <c r="DW117" s="991"/>
      <c r="DX117" s="991"/>
      <c r="DY117" s="991"/>
      <c r="DZ117" s="992"/>
    </row>
    <row r="118" spans="1:130" s="233"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305</v>
      </c>
      <c r="AL118" s="921"/>
      <c r="AM118" s="921"/>
      <c r="AN118" s="921"/>
      <c r="AO118" s="922"/>
      <c r="AP118" s="998" t="s">
        <v>433</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440</v>
      </c>
      <c r="BR118" s="1028"/>
      <c r="BS118" s="1028"/>
      <c r="BT118" s="1028"/>
      <c r="BU118" s="1028"/>
      <c r="BV118" s="1028" t="s">
        <v>439</v>
      </c>
      <c r="BW118" s="1028"/>
      <c r="BX118" s="1028"/>
      <c r="BY118" s="1028"/>
      <c r="BZ118" s="1028"/>
      <c r="CA118" s="1028" t="s">
        <v>444</v>
      </c>
      <c r="CB118" s="1028"/>
      <c r="CC118" s="1028"/>
      <c r="CD118" s="1028"/>
      <c r="CE118" s="1028"/>
      <c r="CF118" s="948" t="s">
        <v>439</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440</v>
      </c>
      <c r="DH118" s="987"/>
      <c r="DI118" s="987"/>
      <c r="DJ118" s="987"/>
      <c r="DK118" s="988"/>
      <c r="DL118" s="989" t="s">
        <v>440</v>
      </c>
      <c r="DM118" s="987"/>
      <c r="DN118" s="987"/>
      <c r="DO118" s="987"/>
      <c r="DP118" s="988"/>
      <c r="DQ118" s="989" t="s">
        <v>439</v>
      </c>
      <c r="DR118" s="987"/>
      <c r="DS118" s="987"/>
      <c r="DT118" s="987"/>
      <c r="DU118" s="988"/>
      <c r="DV118" s="990" t="s">
        <v>440</v>
      </c>
      <c r="DW118" s="991"/>
      <c r="DX118" s="991"/>
      <c r="DY118" s="991"/>
      <c r="DZ118" s="992"/>
    </row>
    <row r="119" spans="1:130" s="233"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439</v>
      </c>
      <c r="AB119" s="928"/>
      <c r="AC119" s="928"/>
      <c r="AD119" s="928"/>
      <c r="AE119" s="929"/>
      <c r="AF119" s="930" t="s">
        <v>439</v>
      </c>
      <c r="AG119" s="928"/>
      <c r="AH119" s="928"/>
      <c r="AI119" s="928"/>
      <c r="AJ119" s="929"/>
      <c r="AK119" s="930" t="s">
        <v>468</v>
      </c>
      <c r="AL119" s="928"/>
      <c r="AM119" s="928"/>
      <c r="AN119" s="928"/>
      <c r="AO119" s="929"/>
      <c r="AP119" s="931" t="s">
        <v>414</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469</v>
      </c>
      <c r="BP119" s="1033"/>
      <c r="BQ119" s="1027">
        <v>53432604</v>
      </c>
      <c r="BR119" s="1028"/>
      <c r="BS119" s="1028"/>
      <c r="BT119" s="1028"/>
      <c r="BU119" s="1028"/>
      <c r="BV119" s="1028">
        <v>50891779</v>
      </c>
      <c r="BW119" s="1028"/>
      <c r="BX119" s="1028"/>
      <c r="BY119" s="1028"/>
      <c r="BZ119" s="1028"/>
      <c r="CA119" s="1028">
        <v>48376001</v>
      </c>
      <c r="CB119" s="1028"/>
      <c r="CC119" s="1028"/>
      <c r="CD119" s="1028"/>
      <c r="CE119" s="1028"/>
      <c r="CF119" s="1029"/>
      <c r="CG119" s="1030"/>
      <c r="CH119" s="1030"/>
      <c r="CI119" s="1030"/>
      <c r="CJ119" s="1031"/>
      <c r="CK119" s="978"/>
      <c r="CL119" s="979"/>
      <c r="CM119" s="1001" t="s">
        <v>470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194976</v>
      </c>
      <c r="DH119" s="1014"/>
      <c r="DI119" s="1014"/>
      <c r="DJ119" s="1014"/>
      <c r="DK119" s="1015"/>
      <c r="DL119" s="1013">
        <v>141086</v>
      </c>
      <c r="DM119" s="1014"/>
      <c r="DN119" s="1014"/>
      <c r="DO119" s="1014"/>
      <c r="DP119" s="1015"/>
      <c r="DQ119" s="1013">
        <v>97319</v>
      </c>
      <c r="DR119" s="1014"/>
      <c r="DS119" s="1014"/>
      <c r="DT119" s="1014"/>
      <c r="DU119" s="1015"/>
      <c r="DV119" s="1016">
        <v>0.7</v>
      </c>
      <c r="DW119" s="1017"/>
      <c r="DX119" s="1017"/>
      <c r="DY119" s="1017"/>
      <c r="DZ119" s="1018"/>
    </row>
    <row r="120" spans="1:130" s="233" customFormat="1" ht="26.25" customHeight="1" x14ac:dyDescent="0.15">
      <c r="A120" s="1085"/>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414</v>
      </c>
      <c r="AB120" s="987"/>
      <c r="AC120" s="987"/>
      <c r="AD120" s="987"/>
      <c r="AE120" s="988"/>
      <c r="AF120" s="989" t="s">
        <v>439</v>
      </c>
      <c r="AG120" s="987"/>
      <c r="AH120" s="987"/>
      <c r="AI120" s="987"/>
      <c r="AJ120" s="988"/>
      <c r="AK120" s="989" t="s">
        <v>414</v>
      </c>
      <c r="AL120" s="987"/>
      <c r="AM120" s="987"/>
      <c r="AN120" s="987"/>
      <c r="AO120" s="988"/>
      <c r="AP120" s="990" t="s">
        <v>439</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9270190</v>
      </c>
      <c r="BR120" s="959"/>
      <c r="BS120" s="959"/>
      <c r="BT120" s="959"/>
      <c r="BU120" s="959"/>
      <c r="BV120" s="959">
        <v>9115382</v>
      </c>
      <c r="BW120" s="959"/>
      <c r="BX120" s="959"/>
      <c r="BY120" s="959"/>
      <c r="BZ120" s="959"/>
      <c r="CA120" s="959">
        <v>9906719</v>
      </c>
      <c r="CB120" s="959"/>
      <c r="CC120" s="959"/>
      <c r="CD120" s="959"/>
      <c r="CE120" s="959"/>
      <c r="CF120" s="972">
        <v>73.599999999999994</v>
      </c>
      <c r="CG120" s="973"/>
      <c r="CH120" s="973"/>
      <c r="CI120" s="973"/>
      <c r="CJ120" s="973"/>
      <c r="CK120" s="1034" t="s">
        <v>473</v>
      </c>
      <c r="CL120" s="1035"/>
      <c r="CM120" s="1035"/>
      <c r="CN120" s="1035"/>
      <c r="CO120" s="1036"/>
      <c r="CP120" s="1042" t="s">
        <v>474</v>
      </c>
      <c r="CQ120" s="1043"/>
      <c r="CR120" s="1043"/>
      <c r="CS120" s="1043"/>
      <c r="CT120" s="1043"/>
      <c r="CU120" s="1043"/>
      <c r="CV120" s="1043"/>
      <c r="CW120" s="1043"/>
      <c r="CX120" s="1043"/>
      <c r="CY120" s="1043"/>
      <c r="CZ120" s="1043"/>
      <c r="DA120" s="1043"/>
      <c r="DB120" s="1043"/>
      <c r="DC120" s="1043"/>
      <c r="DD120" s="1043"/>
      <c r="DE120" s="1043"/>
      <c r="DF120" s="1044"/>
      <c r="DG120" s="958" t="s">
        <v>440</v>
      </c>
      <c r="DH120" s="959"/>
      <c r="DI120" s="959"/>
      <c r="DJ120" s="959"/>
      <c r="DK120" s="959"/>
      <c r="DL120" s="959">
        <v>9772213</v>
      </c>
      <c r="DM120" s="959"/>
      <c r="DN120" s="959"/>
      <c r="DO120" s="959"/>
      <c r="DP120" s="959"/>
      <c r="DQ120" s="959">
        <v>8743161</v>
      </c>
      <c r="DR120" s="959"/>
      <c r="DS120" s="959"/>
      <c r="DT120" s="959"/>
      <c r="DU120" s="959"/>
      <c r="DV120" s="960">
        <v>65</v>
      </c>
      <c r="DW120" s="960"/>
      <c r="DX120" s="960"/>
      <c r="DY120" s="960"/>
      <c r="DZ120" s="961"/>
    </row>
    <row r="121" spans="1:130" s="233"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440</v>
      </c>
      <c r="AB121" s="987"/>
      <c r="AC121" s="987"/>
      <c r="AD121" s="987"/>
      <c r="AE121" s="988"/>
      <c r="AF121" s="989" t="s">
        <v>440</v>
      </c>
      <c r="AG121" s="987"/>
      <c r="AH121" s="987"/>
      <c r="AI121" s="987"/>
      <c r="AJ121" s="988"/>
      <c r="AK121" s="989" t="s">
        <v>468</v>
      </c>
      <c r="AL121" s="987"/>
      <c r="AM121" s="987"/>
      <c r="AN121" s="987"/>
      <c r="AO121" s="988"/>
      <c r="AP121" s="990" t="s">
        <v>440</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v>895905</v>
      </c>
      <c r="BR121" s="954"/>
      <c r="BS121" s="954"/>
      <c r="BT121" s="954"/>
      <c r="BU121" s="954"/>
      <c r="BV121" s="954">
        <v>803607</v>
      </c>
      <c r="BW121" s="954"/>
      <c r="BX121" s="954"/>
      <c r="BY121" s="954"/>
      <c r="BZ121" s="954"/>
      <c r="CA121" s="954">
        <v>718307</v>
      </c>
      <c r="CB121" s="954"/>
      <c r="CC121" s="954"/>
      <c r="CD121" s="954"/>
      <c r="CE121" s="954"/>
      <c r="CF121" s="948">
        <v>5.3</v>
      </c>
      <c r="CG121" s="949"/>
      <c r="CH121" s="949"/>
      <c r="CI121" s="949"/>
      <c r="CJ121" s="949"/>
      <c r="CK121" s="1037"/>
      <c r="CL121" s="1038"/>
      <c r="CM121" s="1038"/>
      <c r="CN121" s="1038"/>
      <c r="CO121" s="1039"/>
      <c r="CP121" s="1047" t="s">
        <v>477</v>
      </c>
      <c r="CQ121" s="1048"/>
      <c r="CR121" s="1048"/>
      <c r="CS121" s="1048"/>
      <c r="CT121" s="1048"/>
      <c r="CU121" s="1048"/>
      <c r="CV121" s="1048"/>
      <c r="CW121" s="1048"/>
      <c r="CX121" s="1048"/>
      <c r="CY121" s="1048"/>
      <c r="CZ121" s="1048"/>
      <c r="DA121" s="1048"/>
      <c r="DB121" s="1048"/>
      <c r="DC121" s="1048"/>
      <c r="DD121" s="1048"/>
      <c r="DE121" s="1048"/>
      <c r="DF121" s="1049"/>
      <c r="DG121" s="953">
        <v>842741</v>
      </c>
      <c r="DH121" s="954"/>
      <c r="DI121" s="954"/>
      <c r="DJ121" s="954"/>
      <c r="DK121" s="954"/>
      <c r="DL121" s="954">
        <v>3157399</v>
      </c>
      <c r="DM121" s="954"/>
      <c r="DN121" s="954"/>
      <c r="DO121" s="954"/>
      <c r="DP121" s="954"/>
      <c r="DQ121" s="954">
        <v>2930224</v>
      </c>
      <c r="DR121" s="954"/>
      <c r="DS121" s="954"/>
      <c r="DT121" s="954"/>
      <c r="DU121" s="954"/>
      <c r="DV121" s="955">
        <v>21.8</v>
      </c>
      <c r="DW121" s="955"/>
      <c r="DX121" s="955"/>
      <c r="DY121" s="955"/>
      <c r="DZ121" s="956"/>
    </row>
    <row r="122" spans="1:130" s="233"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440</v>
      </c>
      <c r="AB122" s="987"/>
      <c r="AC122" s="987"/>
      <c r="AD122" s="987"/>
      <c r="AE122" s="988"/>
      <c r="AF122" s="989" t="s">
        <v>414</v>
      </c>
      <c r="AG122" s="987"/>
      <c r="AH122" s="987"/>
      <c r="AI122" s="987"/>
      <c r="AJ122" s="988"/>
      <c r="AK122" s="989" t="s">
        <v>468</v>
      </c>
      <c r="AL122" s="987"/>
      <c r="AM122" s="987"/>
      <c r="AN122" s="987"/>
      <c r="AO122" s="988"/>
      <c r="AP122" s="990" t="s">
        <v>439</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31702397</v>
      </c>
      <c r="BR122" s="1028"/>
      <c r="BS122" s="1028"/>
      <c r="BT122" s="1028"/>
      <c r="BU122" s="1028"/>
      <c r="BV122" s="1028">
        <v>30535615</v>
      </c>
      <c r="BW122" s="1028"/>
      <c r="BX122" s="1028"/>
      <c r="BY122" s="1028"/>
      <c r="BZ122" s="1028"/>
      <c r="CA122" s="1028">
        <v>29201870</v>
      </c>
      <c r="CB122" s="1028"/>
      <c r="CC122" s="1028"/>
      <c r="CD122" s="1028"/>
      <c r="CE122" s="1028"/>
      <c r="CF122" s="1045">
        <v>217</v>
      </c>
      <c r="CG122" s="1046"/>
      <c r="CH122" s="1046"/>
      <c r="CI122" s="1046"/>
      <c r="CJ122" s="1046"/>
      <c r="CK122" s="1037"/>
      <c r="CL122" s="1038"/>
      <c r="CM122" s="1038"/>
      <c r="CN122" s="1038"/>
      <c r="CO122" s="1039"/>
      <c r="CP122" s="1047" t="s">
        <v>479</v>
      </c>
      <c r="CQ122" s="1048"/>
      <c r="CR122" s="1048"/>
      <c r="CS122" s="1048"/>
      <c r="CT122" s="1048"/>
      <c r="CU122" s="1048"/>
      <c r="CV122" s="1048"/>
      <c r="CW122" s="1048"/>
      <c r="CX122" s="1048"/>
      <c r="CY122" s="1048"/>
      <c r="CZ122" s="1048"/>
      <c r="DA122" s="1048"/>
      <c r="DB122" s="1048"/>
      <c r="DC122" s="1048"/>
      <c r="DD122" s="1048"/>
      <c r="DE122" s="1048"/>
      <c r="DF122" s="1049"/>
      <c r="DG122" s="953" t="s">
        <v>439</v>
      </c>
      <c r="DH122" s="954"/>
      <c r="DI122" s="954"/>
      <c r="DJ122" s="954"/>
      <c r="DK122" s="954"/>
      <c r="DL122" s="954" t="s">
        <v>439</v>
      </c>
      <c r="DM122" s="954"/>
      <c r="DN122" s="954"/>
      <c r="DO122" s="954"/>
      <c r="DP122" s="954"/>
      <c r="DQ122" s="954" t="s">
        <v>440</v>
      </c>
      <c r="DR122" s="954"/>
      <c r="DS122" s="954"/>
      <c r="DT122" s="954"/>
      <c r="DU122" s="954"/>
      <c r="DV122" s="955" t="s">
        <v>464</v>
      </c>
      <c r="DW122" s="955"/>
      <c r="DX122" s="955"/>
      <c r="DY122" s="955"/>
      <c r="DZ122" s="956"/>
    </row>
    <row r="123" spans="1:130" s="233"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933</v>
      </c>
      <c r="AB123" s="987"/>
      <c r="AC123" s="987"/>
      <c r="AD123" s="987"/>
      <c r="AE123" s="988"/>
      <c r="AF123" s="989" t="s">
        <v>440</v>
      </c>
      <c r="AG123" s="987"/>
      <c r="AH123" s="987"/>
      <c r="AI123" s="987"/>
      <c r="AJ123" s="988"/>
      <c r="AK123" s="989" t="s">
        <v>414</v>
      </c>
      <c r="AL123" s="987"/>
      <c r="AM123" s="987"/>
      <c r="AN123" s="987"/>
      <c r="AO123" s="988"/>
      <c r="AP123" s="990" t="s">
        <v>414</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480</v>
      </c>
      <c r="BP123" s="1033"/>
      <c r="BQ123" s="1091">
        <v>41868492</v>
      </c>
      <c r="BR123" s="1092"/>
      <c r="BS123" s="1092"/>
      <c r="BT123" s="1092"/>
      <c r="BU123" s="1092"/>
      <c r="BV123" s="1092">
        <v>40454604</v>
      </c>
      <c r="BW123" s="1092"/>
      <c r="BX123" s="1092"/>
      <c r="BY123" s="1092"/>
      <c r="BZ123" s="1092"/>
      <c r="CA123" s="1092">
        <v>39826896</v>
      </c>
      <c r="CB123" s="1092"/>
      <c r="CC123" s="1092"/>
      <c r="CD123" s="1092"/>
      <c r="CE123" s="1092"/>
      <c r="CF123" s="1029"/>
      <c r="CG123" s="1030"/>
      <c r="CH123" s="1030"/>
      <c r="CI123" s="1030"/>
      <c r="CJ123" s="1031"/>
      <c r="CK123" s="1037"/>
      <c r="CL123" s="1038"/>
      <c r="CM123" s="1038"/>
      <c r="CN123" s="1038"/>
      <c r="CO123" s="1039"/>
      <c r="CP123" s="1047" t="s">
        <v>481</v>
      </c>
      <c r="CQ123" s="1048"/>
      <c r="CR123" s="1048"/>
      <c r="CS123" s="1048"/>
      <c r="CT123" s="1048"/>
      <c r="CU123" s="1048"/>
      <c r="CV123" s="1048"/>
      <c r="CW123" s="1048"/>
      <c r="CX123" s="1048"/>
      <c r="CY123" s="1048"/>
      <c r="CZ123" s="1048"/>
      <c r="DA123" s="1048"/>
      <c r="DB123" s="1048"/>
      <c r="DC123" s="1048"/>
      <c r="DD123" s="1048"/>
      <c r="DE123" s="1048"/>
      <c r="DF123" s="1049"/>
      <c r="DG123" s="986" t="s">
        <v>464</v>
      </c>
      <c r="DH123" s="987"/>
      <c r="DI123" s="987"/>
      <c r="DJ123" s="987"/>
      <c r="DK123" s="988"/>
      <c r="DL123" s="989" t="s">
        <v>464</v>
      </c>
      <c r="DM123" s="987"/>
      <c r="DN123" s="987"/>
      <c r="DO123" s="987"/>
      <c r="DP123" s="988"/>
      <c r="DQ123" s="989" t="s">
        <v>439</v>
      </c>
      <c r="DR123" s="987"/>
      <c r="DS123" s="987"/>
      <c r="DT123" s="987"/>
      <c r="DU123" s="988"/>
      <c r="DV123" s="990" t="s">
        <v>468</v>
      </c>
      <c r="DW123" s="991"/>
      <c r="DX123" s="991"/>
      <c r="DY123" s="991"/>
      <c r="DZ123" s="992"/>
    </row>
    <row r="124" spans="1:130" s="233" customFormat="1" ht="26.25" customHeight="1" thickBot="1" x14ac:dyDescent="0.2">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464</v>
      </c>
      <c r="AB124" s="987"/>
      <c r="AC124" s="987"/>
      <c r="AD124" s="987"/>
      <c r="AE124" s="988"/>
      <c r="AF124" s="989" t="s">
        <v>464</v>
      </c>
      <c r="AG124" s="987"/>
      <c r="AH124" s="987"/>
      <c r="AI124" s="987"/>
      <c r="AJ124" s="988"/>
      <c r="AK124" s="989" t="s">
        <v>464</v>
      </c>
      <c r="AL124" s="987"/>
      <c r="AM124" s="987"/>
      <c r="AN124" s="987"/>
      <c r="AO124" s="988"/>
      <c r="AP124" s="990" t="s">
        <v>439</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90.9</v>
      </c>
      <c r="BR124" s="1055"/>
      <c r="BS124" s="1055"/>
      <c r="BT124" s="1055"/>
      <c r="BU124" s="1055"/>
      <c r="BV124" s="1055">
        <v>80.099999999999994</v>
      </c>
      <c r="BW124" s="1055"/>
      <c r="BX124" s="1055"/>
      <c r="BY124" s="1055"/>
      <c r="BZ124" s="1055"/>
      <c r="CA124" s="1055">
        <v>63.5</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v>13386871</v>
      </c>
      <c r="DH124" s="1014"/>
      <c r="DI124" s="1014"/>
      <c r="DJ124" s="1014"/>
      <c r="DK124" s="1015"/>
      <c r="DL124" s="1013" t="s">
        <v>439</v>
      </c>
      <c r="DM124" s="1014"/>
      <c r="DN124" s="1014"/>
      <c r="DO124" s="1014"/>
      <c r="DP124" s="1015"/>
      <c r="DQ124" s="1013" t="s">
        <v>439</v>
      </c>
      <c r="DR124" s="1014"/>
      <c r="DS124" s="1014"/>
      <c r="DT124" s="1014"/>
      <c r="DU124" s="1015"/>
      <c r="DV124" s="1016" t="s">
        <v>414</v>
      </c>
      <c r="DW124" s="1017"/>
      <c r="DX124" s="1017"/>
      <c r="DY124" s="1017"/>
      <c r="DZ124" s="1018"/>
    </row>
    <row r="125" spans="1:130" s="233" customFormat="1" ht="26.25" customHeight="1" x14ac:dyDescent="0.15">
      <c r="A125" s="1085"/>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439</v>
      </c>
      <c r="AB125" s="987"/>
      <c r="AC125" s="987"/>
      <c r="AD125" s="987"/>
      <c r="AE125" s="988"/>
      <c r="AF125" s="989" t="s">
        <v>439</v>
      </c>
      <c r="AG125" s="987"/>
      <c r="AH125" s="987"/>
      <c r="AI125" s="987"/>
      <c r="AJ125" s="988"/>
      <c r="AK125" s="989" t="s">
        <v>439</v>
      </c>
      <c r="AL125" s="987"/>
      <c r="AM125" s="987"/>
      <c r="AN125" s="987"/>
      <c r="AO125" s="988"/>
      <c r="AP125" s="990" t="s">
        <v>439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439</v>
      </c>
      <c r="DH125" s="959"/>
      <c r="DI125" s="959"/>
      <c r="DJ125" s="959"/>
      <c r="DK125" s="959"/>
      <c r="DL125" s="959" t="s">
        <v>439</v>
      </c>
      <c r="DM125" s="959"/>
      <c r="DN125" s="959"/>
      <c r="DO125" s="959"/>
      <c r="DP125" s="959"/>
      <c r="DQ125" s="959" t="s">
        <v>414</v>
      </c>
      <c r="DR125" s="959"/>
      <c r="DS125" s="959"/>
      <c r="DT125" s="959"/>
      <c r="DU125" s="959"/>
      <c r="DV125" s="960" t="s">
        <v>439</v>
      </c>
      <c r="DW125" s="960"/>
      <c r="DX125" s="960"/>
      <c r="DY125" s="960"/>
      <c r="DZ125" s="961"/>
    </row>
    <row r="126" spans="1:130" s="233" customFormat="1" ht="26.25" customHeight="1" thickBot="1" x14ac:dyDescent="0.2">
      <c r="A126" s="1085"/>
      <c r="B126" s="977"/>
      <c r="C126" s="950" t="s">
        <v>470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63259</v>
      </c>
      <c r="AB126" s="987"/>
      <c r="AC126" s="987"/>
      <c r="AD126" s="987"/>
      <c r="AE126" s="988"/>
      <c r="AF126" s="989">
        <v>53240</v>
      </c>
      <c r="AG126" s="987"/>
      <c r="AH126" s="987"/>
      <c r="AI126" s="987"/>
      <c r="AJ126" s="988"/>
      <c r="AK126" s="989">
        <v>43894</v>
      </c>
      <c r="AL126" s="987"/>
      <c r="AM126" s="987"/>
      <c r="AN126" s="987"/>
      <c r="AO126" s="988"/>
      <c r="AP126" s="990">
        <v>0.3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439</v>
      </c>
      <c r="DH126" s="954"/>
      <c r="DI126" s="954"/>
      <c r="DJ126" s="954"/>
      <c r="DK126" s="954"/>
      <c r="DL126" s="954" t="s">
        <v>414</v>
      </c>
      <c r="DM126" s="954"/>
      <c r="DN126" s="954"/>
      <c r="DO126" s="954"/>
      <c r="DP126" s="954"/>
      <c r="DQ126" s="954" t="s">
        <v>414</v>
      </c>
      <c r="DR126" s="954"/>
      <c r="DS126" s="954"/>
      <c r="DT126" s="954"/>
      <c r="DU126" s="954"/>
      <c r="DV126" s="955" t="s">
        <v>439</v>
      </c>
      <c r="DW126" s="955"/>
      <c r="DX126" s="955"/>
      <c r="DY126" s="955"/>
      <c r="DZ126" s="956"/>
    </row>
    <row r="127" spans="1:130" s="233"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5215</v>
      </c>
      <c r="AB127" s="987"/>
      <c r="AC127" s="987"/>
      <c r="AD127" s="987"/>
      <c r="AE127" s="988"/>
      <c r="AF127" s="989">
        <v>3836</v>
      </c>
      <c r="AG127" s="987"/>
      <c r="AH127" s="987"/>
      <c r="AI127" s="987"/>
      <c r="AJ127" s="988"/>
      <c r="AK127" s="989">
        <v>3456</v>
      </c>
      <c r="AL127" s="987"/>
      <c r="AM127" s="987"/>
      <c r="AN127" s="987"/>
      <c r="AO127" s="988"/>
      <c r="AP127" s="990">
        <v>0</v>
      </c>
      <c r="AQ127" s="991"/>
      <c r="AR127" s="991"/>
      <c r="AS127" s="991"/>
      <c r="AT127" s="992"/>
      <c r="AU127" s="235"/>
      <c r="AV127" s="235"/>
      <c r="AW127" s="235"/>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439</v>
      </c>
      <c r="DH127" s="954"/>
      <c r="DI127" s="954"/>
      <c r="DJ127" s="954"/>
      <c r="DK127" s="954"/>
      <c r="DL127" s="954" t="s">
        <v>439</v>
      </c>
      <c r="DM127" s="954"/>
      <c r="DN127" s="954"/>
      <c r="DO127" s="954"/>
      <c r="DP127" s="954"/>
      <c r="DQ127" s="954" t="s">
        <v>439</v>
      </c>
      <c r="DR127" s="954"/>
      <c r="DS127" s="954"/>
      <c r="DT127" s="954"/>
      <c r="DU127" s="954"/>
      <c r="DV127" s="955" t="s">
        <v>439</v>
      </c>
      <c r="DW127" s="955"/>
      <c r="DX127" s="955"/>
      <c r="DY127" s="955"/>
      <c r="DZ127" s="956"/>
    </row>
    <row r="128" spans="1:130" s="233"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102712</v>
      </c>
      <c r="AB128" s="1074"/>
      <c r="AC128" s="1074"/>
      <c r="AD128" s="1074"/>
      <c r="AE128" s="1075"/>
      <c r="AF128" s="1076">
        <v>89754</v>
      </c>
      <c r="AG128" s="1074"/>
      <c r="AH128" s="1074"/>
      <c r="AI128" s="1074"/>
      <c r="AJ128" s="1075"/>
      <c r="AK128" s="1076">
        <v>72427</v>
      </c>
      <c r="AL128" s="1074"/>
      <c r="AM128" s="1074"/>
      <c r="AN128" s="1074"/>
      <c r="AO128" s="1075"/>
      <c r="AP128" s="1077"/>
      <c r="AQ128" s="1078"/>
      <c r="AR128" s="1078"/>
      <c r="AS128" s="1078"/>
      <c r="AT128" s="1079"/>
      <c r="AU128" s="235"/>
      <c r="AV128" s="235"/>
      <c r="AW128" s="235"/>
      <c r="AX128" s="924" t="s">
        <v>495</v>
      </c>
      <c r="AY128" s="925"/>
      <c r="AZ128" s="925"/>
      <c r="BA128" s="925"/>
      <c r="BB128" s="925"/>
      <c r="BC128" s="925"/>
      <c r="BD128" s="925"/>
      <c r="BE128" s="926"/>
      <c r="BF128" s="1080" t="s">
        <v>496</v>
      </c>
      <c r="BG128" s="1081"/>
      <c r="BH128" s="1081"/>
      <c r="BI128" s="1081"/>
      <c r="BJ128" s="1081"/>
      <c r="BK128" s="1081"/>
      <c r="BL128" s="1082"/>
      <c r="BM128" s="1080">
        <v>12.7</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497</v>
      </c>
      <c r="CQ128" s="754"/>
      <c r="CR128" s="754"/>
      <c r="CS128" s="754"/>
      <c r="CT128" s="754"/>
      <c r="CU128" s="754"/>
      <c r="CV128" s="754"/>
      <c r="CW128" s="754"/>
      <c r="CX128" s="754"/>
      <c r="CY128" s="754"/>
      <c r="CZ128" s="754"/>
      <c r="DA128" s="754"/>
      <c r="DB128" s="754"/>
      <c r="DC128" s="754"/>
      <c r="DD128" s="754"/>
      <c r="DE128" s="754"/>
      <c r="DF128" s="1064"/>
      <c r="DG128" s="1065" t="s">
        <v>498</v>
      </c>
      <c r="DH128" s="1066"/>
      <c r="DI128" s="1066"/>
      <c r="DJ128" s="1066"/>
      <c r="DK128" s="1066"/>
      <c r="DL128" s="1066" t="s">
        <v>496</v>
      </c>
      <c r="DM128" s="1066"/>
      <c r="DN128" s="1066"/>
      <c r="DO128" s="1066"/>
      <c r="DP128" s="1066"/>
      <c r="DQ128" s="1066" t="s">
        <v>496</v>
      </c>
      <c r="DR128" s="1066"/>
      <c r="DS128" s="1066"/>
      <c r="DT128" s="1066"/>
      <c r="DU128" s="1066"/>
      <c r="DV128" s="1067" t="s">
        <v>499</v>
      </c>
      <c r="DW128" s="1067"/>
      <c r="DX128" s="1067"/>
      <c r="DY128" s="1067"/>
      <c r="DZ128" s="1068"/>
    </row>
    <row r="129" spans="1:131" s="233" customFormat="1" ht="26.25" customHeight="1" x14ac:dyDescent="0.15">
      <c r="A129" s="962" t="s">
        <v>105</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15423843</v>
      </c>
      <c r="AB129" s="987"/>
      <c r="AC129" s="987"/>
      <c r="AD129" s="987"/>
      <c r="AE129" s="988"/>
      <c r="AF129" s="989">
        <v>15820408</v>
      </c>
      <c r="AG129" s="987"/>
      <c r="AH129" s="987"/>
      <c r="AI129" s="987"/>
      <c r="AJ129" s="988"/>
      <c r="AK129" s="989">
        <v>16144409</v>
      </c>
      <c r="AL129" s="987"/>
      <c r="AM129" s="987"/>
      <c r="AN129" s="987"/>
      <c r="AO129" s="988"/>
      <c r="AP129" s="1101"/>
      <c r="AQ129" s="1102"/>
      <c r="AR129" s="1102"/>
      <c r="AS129" s="1102"/>
      <c r="AT129" s="1103"/>
      <c r="AU129" s="236"/>
      <c r="AV129" s="236"/>
      <c r="AW129" s="236"/>
      <c r="AX129" s="1093" t="s">
        <v>501</v>
      </c>
      <c r="AY129" s="951"/>
      <c r="AZ129" s="951"/>
      <c r="BA129" s="951"/>
      <c r="BB129" s="951"/>
      <c r="BC129" s="951"/>
      <c r="BD129" s="951"/>
      <c r="BE129" s="952"/>
      <c r="BF129" s="1094" t="s">
        <v>496</v>
      </c>
      <c r="BG129" s="1095"/>
      <c r="BH129" s="1095"/>
      <c r="BI129" s="1095"/>
      <c r="BJ129" s="1095"/>
      <c r="BK129" s="1095"/>
      <c r="BL129" s="1096"/>
      <c r="BM129" s="1094">
        <v>17.7</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2707574</v>
      </c>
      <c r="AB130" s="987"/>
      <c r="AC130" s="987"/>
      <c r="AD130" s="987"/>
      <c r="AE130" s="988"/>
      <c r="AF130" s="989">
        <v>2794860</v>
      </c>
      <c r="AG130" s="987"/>
      <c r="AH130" s="987"/>
      <c r="AI130" s="987"/>
      <c r="AJ130" s="988"/>
      <c r="AK130" s="989">
        <v>2688994</v>
      </c>
      <c r="AL130" s="987"/>
      <c r="AM130" s="987"/>
      <c r="AN130" s="987"/>
      <c r="AO130" s="988"/>
      <c r="AP130" s="1101"/>
      <c r="AQ130" s="1102"/>
      <c r="AR130" s="1102"/>
      <c r="AS130" s="1102"/>
      <c r="AT130" s="1103"/>
      <c r="AU130" s="236"/>
      <c r="AV130" s="236"/>
      <c r="AW130" s="236"/>
      <c r="AX130" s="1093" t="s">
        <v>504</v>
      </c>
      <c r="AY130" s="951"/>
      <c r="AZ130" s="951"/>
      <c r="BA130" s="951"/>
      <c r="BB130" s="951"/>
      <c r="BC130" s="951"/>
      <c r="BD130" s="951"/>
      <c r="BE130" s="952"/>
      <c r="BF130" s="1129">
        <v>12.4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12716269</v>
      </c>
      <c r="AB131" s="1014"/>
      <c r="AC131" s="1014"/>
      <c r="AD131" s="1014"/>
      <c r="AE131" s="1015"/>
      <c r="AF131" s="1013">
        <v>13025548</v>
      </c>
      <c r="AG131" s="1014"/>
      <c r="AH131" s="1014"/>
      <c r="AI131" s="1014"/>
      <c r="AJ131" s="1015"/>
      <c r="AK131" s="1013">
        <v>13455415</v>
      </c>
      <c r="AL131" s="1014"/>
      <c r="AM131" s="1014"/>
      <c r="AN131" s="1014"/>
      <c r="AO131" s="1015"/>
      <c r="AP131" s="1138"/>
      <c r="AQ131" s="1139"/>
      <c r="AR131" s="1139"/>
      <c r="AS131" s="1139"/>
      <c r="AT131" s="1140"/>
      <c r="AU131" s="236"/>
      <c r="AV131" s="236"/>
      <c r="AW131" s="236"/>
      <c r="AX131" s="1111" t="s">
        <v>506</v>
      </c>
      <c r="AY131" s="754"/>
      <c r="AZ131" s="754"/>
      <c r="BA131" s="754"/>
      <c r="BB131" s="754"/>
      <c r="BC131" s="754"/>
      <c r="BD131" s="754"/>
      <c r="BE131" s="1064"/>
      <c r="BF131" s="1112">
        <v>63.5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12.57438011</v>
      </c>
      <c r="AB132" s="1125"/>
      <c r="AC132" s="1125"/>
      <c r="AD132" s="1125"/>
      <c r="AE132" s="1126"/>
      <c r="AF132" s="1127">
        <v>12.39710606</v>
      </c>
      <c r="AG132" s="1125"/>
      <c r="AH132" s="1125"/>
      <c r="AI132" s="1125"/>
      <c r="AJ132" s="1126"/>
      <c r="AK132" s="1127">
        <v>12.269439480000001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12.4</v>
      </c>
      <c r="AB133" s="1108"/>
      <c r="AC133" s="1108"/>
      <c r="AD133" s="1108"/>
      <c r="AE133" s="1109"/>
      <c r="AF133" s="1107">
        <v>12.4</v>
      </c>
      <c r="AG133" s="1108"/>
      <c r="AH133" s="1108"/>
      <c r="AI133" s="1108"/>
      <c r="AJ133" s="1109"/>
      <c r="AK133" s="1107">
        <v>12.4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qMGtdZHiKQhRRVPnuCqqiY9l/0ndoS4ZURXX4bUZk0KHF/pTPp/6PJuWZtQH9/21ZRJgDh6JDLMCtnvp0wA==" saltValue="90fMGi7kSdg/CZbMUc+R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Q7qc4XSOzS/McMcmdrpK5LTIDlx1OV9Ow28FBTW7Tp7lobUC9GlFQUVZRfdp/QNqnmpgCsTPP6uAR+VBoIfyA==" saltValue="pJN5rMG97ILsNOXJ53upzw==" spinCount="100000" sheet="1" objects="1" scenarios="1"/>
  <dataConsolidate/>
  <phoneticPr fontId="2"/>
  <printOptions horizontalCentered="1" verticalCentered="1"/>
  <pageMargins left="0" right="0" top="0" bottom="0" header="0" footer="0"/>
  <pageSetup paperSize="9" scale="43" orientation="landscape" horizontalDpi="4294967293" vertic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VREZik+a43491g24tgBlGxkdr1RwXqvbqbY1WAL3VZPMJsxCWsBjTKNvHfAPqpxZLeGLOWj298PNqFU5PT4g==" saltValue="k6jgvhrIESB4h5Nni7EX2w==" spinCount="100000" sheet="1" objects="1" scenarios="1"/>
  <dataConsolidate/>
  <phoneticPr fontId="2"/>
  <printOptions horizontalCentered="1" verticalCentered="1"/>
  <pageMargins left="0" right="0" top="0" bottom="0" header="0" footer="0"/>
  <pageSetup paperSize="9" scale="49" orientation="landscape" horizontalDpi="4294967294" verticalDpi="4294967294"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518</v>
      </c>
      <c r="AL9" s="1145"/>
      <c r="AM9" s="1145"/>
      <c r="AN9" s="1146"/>
      <c r="AO9" s="284">
        <v>4167763</v>
      </c>
      <c r="AP9" s="284">
        <v>98181</v>
      </c>
      <c r="AQ9" s="285">
        <v>104625</v>
      </c>
      <c r="AR9" s="286">
        <v>-6.2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519</v>
      </c>
      <c r="AL10" s="1145"/>
      <c r="AM10" s="1145"/>
      <c r="AN10" s="1146"/>
      <c r="AO10" s="287">
        <v>987229</v>
      </c>
      <c r="AP10" s="287">
        <v>23256</v>
      </c>
      <c r="AQ10" s="288">
        <v>9752</v>
      </c>
      <c r="AR10" s="289">
        <v>138.5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520</v>
      </c>
      <c r="AL11" s="1145"/>
      <c r="AM11" s="1145"/>
      <c r="AN11" s="1146"/>
      <c r="AO11" s="287">
        <v>44746</v>
      </c>
      <c r="AP11" s="287">
        <v>1054</v>
      </c>
      <c r="AQ11" s="288">
        <v>1608</v>
      </c>
      <c r="AR11" s="289">
        <v>-34.5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522</v>
      </c>
      <c r="AP12" s="287" t="s">
        <v>522</v>
      </c>
      <c r="AQ12" s="288">
        <v>4</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523</v>
      </c>
      <c r="AL13" s="1145"/>
      <c r="AM13" s="1145"/>
      <c r="AN13" s="1146"/>
      <c r="AO13" s="287">
        <v>191002</v>
      </c>
      <c r="AP13" s="287">
        <v>4499</v>
      </c>
      <c r="AQ13" s="288">
        <v>4175</v>
      </c>
      <c r="AR13" s="289">
        <v>7.8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524</v>
      </c>
      <c r="AL14" s="1145"/>
      <c r="AM14" s="1145"/>
      <c r="AN14" s="1146"/>
      <c r="AO14" s="287">
        <v>14597</v>
      </c>
      <c r="AP14" s="287">
        <v>344</v>
      </c>
      <c r="AQ14" s="288">
        <v>2340</v>
      </c>
      <c r="AR14" s="289">
        <v>-85.3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525</v>
      </c>
      <c r="AL15" s="1148"/>
      <c r="AM15" s="1148"/>
      <c r="AN15" s="1149"/>
      <c r="AO15" s="287">
        <v>-267960</v>
      </c>
      <c r="AP15" s="287">
        <v>-6312</v>
      </c>
      <c r="AQ15" s="288">
        <v>-8060</v>
      </c>
      <c r="AR15" s="289">
        <v>-21.7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5137377</v>
      </c>
      <c r="AP16" s="287">
        <v>121022</v>
      </c>
      <c r="AQ16" s="288">
        <v>114444</v>
      </c>
      <c r="AR16" s="289">
        <v>5.7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530</v>
      </c>
      <c r="AL21" s="1151"/>
      <c r="AM21" s="1151"/>
      <c r="AN21" s="1152"/>
      <c r="AO21" s="300">
        <v>9.85</v>
      </c>
      <c r="AP21" s="301">
        <v>10.6</v>
      </c>
      <c r="AQ21" s="302">
        <v>-0.75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531</v>
      </c>
      <c r="AL22" s="1151"/>
      <c r="AM22" s="1151"/>
      <c r="AN22" s="1152"/>
      <c r="AO22" s="305">
        <v>94.6</v>
      </c>
      <c r="AP22" s="306">
        <v>97.5</v>
      </c>
      <c r="AQ22" s="307">
        <v>-2.9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535</v>
      </c>
      <c r="AL32" s="1159"/>
      <c r="AM32" s="1159"/>
      <c r="AN32" s="1160"/>
      <c r="AO32" s="315">
        <v>3020327</v>
      </c>
      <c r="AP32" s="315">
        <v>71150</v>
      </c>
      <c r="AQ32" s="316">
        <v>72468</v>
      </c>
      <c r="AR32" s="317">
        <v>-1.8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536</v>
      </c>
      <c r="AL33" s="1159"/>
      <c r="AM33" s="1159"/>
      <c r="AN33" s="1160"/>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537</v>
      </c>
      <c r="AL34" s="1159"/>
      <c r="AM34" s="1159"/>
      <c r="AN34" s="1160"/>
      <c r="AO34" s="315" t="s">
        <v>522</v>
      </c>
      <c r="AP34" s="315" t="s">
        <v>522</v>
      </c>
      <c r="AQ34" s="316">
        <v>1</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538</v>
      </c>
      <c r="AL35" s="1159"/>
      <c r="AM35" s="1159"/>
      <c r="AN35" s="1160"/>
      <c r="AO35" s="315">
        <v>1092492</v>
      </c>
      <c r="AP35" s="315">
        <v>25736</v>
      </c>
      <c r="AQ35" s="316">
        <v>17710</v>
      </c>
      <c r="AR35" s="317">
        <v>45.3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539</v>
      </c>
      <c r="AL36" s="1159"/>
      <c r="AM36" s="1159"/>
      <c r="AN36" s="1160"/>
      <c r="AO36" s="315">
        <v>252156</v>
      </c>
      <c r="AP36" s="315">
        <v>5940</v>
      </c>
      <c r="AQ36" s="316">
        <v>2475</v>
      </c>
      <c r="AR36" s="317">
        <v>140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540</v>
      </c>
      <c r="AL37" s="1159"/>
      <c r="AM37" s="1159"/>
      <c r="AN37" s="1160"/>
      <c r="AO37" s="315">
        <v>47350</v>
      </c>
      <c r="AP37" s="315">
        <v>1115</v>
      </c>
      <c r="AQ37" s="316">
        <v>637</v>
      </c>
      <c r="AR37" s="317">
        <v>75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541</v>
      </c>
      <c r="AL38" s="1162"/>
      <c r="AM38" s="1162"/>
      <c r="AN38" s="1163"/>
      <c r="AO38" s="318" t="s">
        <v>522</v>
      </c>
      <c r="AP38" s="318" t="s">
        <v>522</v>
      </c>
      <c r="AQ38" s="319">
        <v>2</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542</v>
      </c>
      <c r="AL39" s="1162"/>
      <c r="AM39" s="1162"/>
      <c r="AN39" s="1163"/>
      <c r="AO39" s="315">
        <v>-72427</v>
      </c>
      <c r="AP39" s="315">
        <v>-1706</v>
      </c>
      <c r="AQ39" s="316">
        <v>-3769</v>
      </c>
      <c r="AR39" s="317">
        <v>-54.7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543</v>
      </c>
      <c r="AL40" s="1159"/>
      <c r="AM40" s="1159"/>
      <c r="AN40" s="1160"/>
      <c r="AO40" s="315">
        <v>-2688994</v>
      </c>
      <c r="AP40" s="315">
        <v>-63345</v>
      </c>
      <c r="AQ40" s="316">
        <v>-62733</v>
      </c>
      <c r="AR40" s="317">
        <v>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297</v>
      </c>
      <c r="AL41" s="1165"/>
      <c r="AM41" s="1165"/>
      <c r="AN41" s="1166"/>
      <c r="AO41" s="315">
        <v>1650904</v>
      </c>
      <c r="AP41" s="315">
        <v>38891</v>
      </c>
      <c r="AQ41" s="316">
        <v>26792</v>
      </c>
      <c r="AR41" s="317">
        <v>45.2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513</v>
      </c>
      <c r="AN49" s="1155" t="s">
        <v>547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2656910</v>
      </c>
      <c r="AN51" s="337">
        <v>57348</v>
      </c>
      <c r="AO51" s="338">
        <v>-33.9</v>
      </c>
      <c r="AP51" s="339">
        <v>88968</v>
      </c>
      <c r="AQ51" s="340">
        <v>6.8</v>
      </c>
      <c r="AR51" s="341">
        <v>-40.700000000000003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885209</v>
      </c>
      <c r="AN52" s="345">
        <v>19107</v>
      </c>
      <c r="AO52" s="346">
        <v>-21.5</v>
      </c>
      <c r="AP52" s="347">
        <v>45482</v>
      </c>
      <c r="AQ52" s="348">
        <v>5.5</v>
      </c>
      <c r="AR52" s="349">
        <v>-27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3706180</v>
      </c>
      <c r="AN53" s="337">
        <v>81726</v>
      </c>
      <c r="AO53" s="338">
        <v>42.5</v>
      </c>
      <c r="AP53" s="339">
        <v>85173</v>
      </c>
      <c r="AQ53" s="340">
        <v>-4.3</v>
      </c>
      <c r="AR53" s="341">
        <v>46.8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1654634</v>
      </c>
      <c r="AN54" s="345">
        <v>36487</v>
      </c>
      <c r="AO54" s="346">
        <v>91</v>
      </c>
      <c r="AP54" s="347">
        <v>43913</v>
      </c>
      <c r="AQ54" s="348">
        <v>-3.4</v>
      </c>
      <c r="AR54" s="349">
        <v>94.4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2413671</v>
      </c>
      <c r="AN55" s="337">
        <v>54428</v>
      </c>
      <c r="AO55" s="338">
        <v>-33.4</v>
      </c>
      <c r="AP55" s="339">
        <v>94081</v>
      </c>
      <c r="AQ55" s="340">
        <v>10.5</v>
      </c>
      <c r="AR55" s="341">
        <v>-43.9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1098833</v>
      </c>
      <c r="AN56" s="345">
        <v>24779</v>
      </c>
      <c r="AO56" s="346">
        <v>-32.1</v>
      </c>
      <c r="AP56" s="347">
        <v>48949</v>
      </c>
      <c r="AQ56" s="348">
        <v>11.5</v>
      </c>
      <c r="AR56" s="349">
        <v>-43.6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2245913</v>
      </c>
      <c r="AN57" s="337">
        <v>51769</v>
      </c>
      <c r="AO57" s="338">
        <v>-4.9000000000000004</v>
      </c>
      <c r="AP57" s="339">
        <v>92632</v>
      </c>
      <c r="AQ57" s="340">
        <v>-1.5</v>
      </c>
      <c r="AR57" s="341">
        <v>-3.4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1366022</v>
      </c>
      <c r="AN58" s="345">
        <v>31487</v>
      </c>
      <c r="AO58" s="346">
        <v>27.1</v>
      </c>
      <c r="AP58" s="347">
        <v>47978</v>
      </c>
      <c r="AQ58" s="348">
        <v>-2</v>
      </c>
      <c r="AR58" s="349">
        <v>29.1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2628413</v>
      </c>
      <c r="AN59" s="337">
        <v>61918</v>
      </c>
      <c r="AO59" s="338">
        <v>19.600000000000001</v>
      </c>
      <c r="AP59" s="339">
        <v>96469</v>
      </c>
      <c r="AQ59" s="340">
        <v>4.0999999999999996</v>
      </c>
      <c r="AR59" s="341">
        <v>15.5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1053162</v>
      </c>
      <c r="AN60" s="345">
        <v>24809</v>
      </c>
      <c r="AO60" s="346">
        <v>-21.2</v>
      </c>
      <c r="AP60" s="347">
        <v>49775</v>
      </c>
      <c r="AQ60" s="348">
        <v>3.7</v>
      </c>
      <c r="AR60" s="349">
        <v>-24.9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2730217</v>
      </c>
      <c r="AN61" s="352">
        <v>61438</v>
      </c>
      <c r="AO61" s="353">
        <v>-2</v>
      </c>
      <c r="AP61" s="354">
        <v>91465</v>
      </c>
      <c r="AQ61" s="355">
        <v>3.1</v>
      </c>
      <c r="AR61" s="341">
        <v>-5.0999999999999996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1211572</v>
      </c>
      <c r="AN62" s="345">
        <v>27334</v>
      </c>
      <c r="AO62" s="346">
        <v>8.6999999999999993</v>
      </c>
      <c r="AP62" s="347">
        <v>47219</v>
      </c>
      <c r="AQ62" s="348">
        <v>3.1</v>
      </c>
      <c r="AR62" s="349">
        <v>5.6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vXrWtrFks31idcyG6z+NOCJfne5EcOMwv65YxPuQL5+oLTVjrpGHKAX7bvzZS8PUezfX+rLBOCQlffoXySpwQ==" saltValue="3RezR3dJJzvJxD9SmKNt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SUCPoAD1kW0Y8gGLsLEtRlWUk71VrCEhlTX7bIS4tVb0dCSzlJ3c++/dJH4vDN9+OOJ6mcvwFLSNairCRXH5qA==" saltValue="K3QRBlk9jb4Z7p9XWBwC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4294967294" verticalDpi="4294967294"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8sibCcerQCm+aGkQDTfbs0JG/9ER3grxsBqdfT38azl+jmRqFpJIr+xUkSkjtHrCzybBbiziB16cYLjJIhxkQ==" saltValue="IwHoYT5TeHzeSZyjDmUS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31.33</v>
      </c>
      <c r="G47" s="12">
        <v>31.81</v>
      </c>
      <c r="H47" s="12">
        <v>32</v>
      </c>
      <c r="I47" s="12">
        <v>30.18</v>
      </c>
      <c r="J47" s="13">
        <v>30.67</v>
      </c>
    </row>
    <row r="48" spans="2:10" ht="57.75" customHeight="1" x14ac:dyDescent="0.15">
      <c r="B48" s="14"/>
      <c r="C48" s="1169" t="s">
        <v>4</v>
      </c>
      <c r="D48" s="1169"/>
      <c r="E48" s="1170"/>
      <c r="F48" s="15">
        <v>3.61</v>
      </c>
      <c r="G48" s="16">
        <v>3.53</v>
      </c>
      <c r="H48" s="16">
        <v>6.23</v>
      </c>
      <c r="I48" s="16">
        <v>7.63</v>
      </c>
      <c r="J48" s="17">
        <v>4.7</v>
      </c>
    </row>
    <row r="49" spans="2:10" ht="57.75" customHeight="1" thickBot="1" x14ac:dyDescent="0.2">
      <c r="B49" s="18"/>
      <c r="C49" s="1171" t="s">
        <v>5</v>
      </c>
      <c r="D49" s="1171"/>
      <c r="E49" s="1172"/>
      <c r="F49" s="19" t="s">
        <v>568</v>
      </c>
      <c r="G49" s="20" t="s">
        <v>569</v>
      </c>
      <c r="H49" s="20">
        <v>2.33</v>
      </c>
      <c r="I49" s="20">
        <v>0.53</v>
      </c>
      <c r="J49" s="21" t="s">
        <v>570</v>
      </c>
    </row>
    <row r="50" spans="2:10" x14ac:dyDescent="0.15"/>
  </sheetData>
  <sheetProtection algorithmName="SHA-512" hashValue="8DDtz8geJ6p6oY0rib2HiA9eO2doNMo7ev/eCPyyNWiRrbabECuQx12pxunohYpArD3oMjobikwQvLYayhM5NA==" saltValue="4nBoTty2QqGk8gUXm8Z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2023-03-09T05:29:12Z</cp:lastPrinted>
  <dcterms:created xsi:type="dcterms:W3CDTF">2023-02-20T03:54:35Z</dcterms:created>
  <dcterms:modified xsi:type="dcterms:W3CDTF">2023-10-02T04:43:30Z</dcterms:modified>
  <cp:category/>
</cp:coreProperties>
</file>