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35建設部\35160上下水道課共有\05調査・回答\0514庁内\20250123公営企業に係る経営比較分析表（令和５年度決算）の分析等について（依頼）\02_回答\02_下水道\"/>
    </mc:Choice>
  </mc:AlternateContent>
  <workbookProtection workbookAlgorithmName="SHA-512" workbookHashValue="mxiU4Uv58C2Ze3vmPtb4il1S+cDbc+7d3JxMcMtCgrVa0Go3nb42hcaT4LSkaaGNHroMwmOmYXdbeY97glk1HQ==" workbookSaltValue="tOc+z21+xLcTDdpTekhnz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E85" i="4"/>
  <c r="BB10" i="4"/>
  <c r="AT10" i="4"/>
  <c r="P10" i="4"/>
  <c r="AT8" i="4"/>
  <c r="W8" i="4"/>
  <c r="P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<sst xmlns="http://schemas.openxmlformats.org/spreadsheetml/2006/main" count="253" uniqueCount="117">
  <si>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</si>
  <si>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</si>
  <si>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</si>
  <si>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</si>
  <si>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</si>
  <si>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</si>
  <si>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</si>
  <si>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</si>
  <si>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</si>
  <si>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</si>
  <si>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</si>
  <si>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</si>
  <si>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</si>
  <si>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</si>
  <si>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</si>
  <si>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</si>
  <si>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</si>
  <si>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</si>
  <si>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</si>
  <si>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</si>
  <si>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</si>
  <si>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</si>
  <si>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</si>
  <si>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</si>
  <si>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</si>
  <si>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</si>
  <si>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</si>
  <si>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</si>
  <si>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</si>
  <si>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</si>
  <si>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</si>
  <si>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</si>
  <si>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</si>
  <si>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</si>
  <si>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</si>
  <si>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</si>
  <si>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</si>
  <si>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</si>
  <si>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</si>
  <si>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</si>
  <si>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</si>
  <si>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</si>
  <si>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</si>
  <si>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</si>
  <si>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</si>
  <si>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</si>
  <si>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</si>
  <si>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</si>
  <si>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</si>
  <si>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</si>
  <si>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</si>
  <si>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</si>
  <si>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</si>
  <si>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</si>
  <si>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</si>
  <si>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</si>
  <si>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</si>
  <si>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</si>
  <si>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</si>
  <si>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</si>
  <si>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</si>
  <si>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</si>
  <si>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</si>
  <si>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</si>
  <si>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</si>
  <si>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</si>
  <si>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</si>
  <si>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</si>
  <si>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</si>
  <si>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</si>
  <si>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</si>
  <si>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</si>
  <si>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</si>
  <si>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</si>
  <si>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</si>
  <si>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</si>
  <si>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</si>
  <si>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</si>
  <si>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</si>
  <si>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</si>
  <si>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</si>
  <si>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</si>
  <si>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</si>
  <si>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</si>
  <si>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</si>
  <si>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</si>
  <si>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</si>
  <si>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</si>
  <si>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</si>
  <si>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</si>
  <si>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</si>
  <si>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</si>
  <si>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</si>
  <si>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</si>
  <si>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</si>
  <si>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</si>
  <si>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湯沢市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</si>
  <si>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</si>
  <si>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</si>
  <si>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</si>
  <si>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</si>
  <si>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</si>
  <si>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</si>
  <si>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</si>
  <si>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</si>
  <si>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</si>
  <si>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</si>
  <si>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</si>
  <si>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</si>
  <si>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</si>
  <si>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</si>
  <si>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</si>
  <si>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</si>
  <si>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</si>
  <si>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①経常収支比率については、100%以上であることから単年度収支が黒字であることを示している。
③流動比率については、100％を下回っていることから、１年以内に支払わなければならない負債を賄えていないことを示しているが、償還原資については使用料収入及び一般会計繰入金が毎年予定されている。
④企業債残高対事業規模比率については、類似団体と比較し低い数値となっている。供用開始から28年経過しており企業債残高が減少したことに加え、建設改良充当企業債が企業債償還額を超えないように工夫しているためと考えられる。
⑤経費回収率については、100%を上回っており、使用料で回収すべき経費をすべて使用料で賄えている状況である。
⑥汚水処理原価については、類似団体と比較すると同程度となっているものの、人口減少により使用料収入の減少が見込まれることから、費用の削減はもとより適正規模の更新など投資の効率化を検討する必要がある。
⑦施設利用率については、類似団体と比較して同程度となっているものの、全国平均からは12ポイント程下回っている。今後施設の更新等を計画するにあたり、適正規模等の検証が必要と考えられる。
⑧水洗化率については、類似団体と比較して低い状況にある。今後処理区域内人口が減少されることが想定されるなかで、これまでと同様、加入促進等の取組が必要と考えられる。
</t>
    <rPh sb="126" eb="128">
      <t>イッパン</t>
    </rPh>
    <rPh sb="128" eb="130">
      <t>カイケイ</t>
    </rPh>
    <rPh sb="130" eb="133">
      <t>クリイレキン</t>
    </rPh>
    <rPh sb="325" eb="329">
      <t>ルイジダンタイ</t>
    </rPh>
    <rPh sb="348" eb="350">
      <t>ジンコウ</t>
    </rPh>
    <rPh sb="350" eb="352">
      <t>ゲンショウ</t>
    </rPh>
    <rPh sb="355" eb="358">
      <t>シヨウリョウ</t>
    </rPh>
    <rPh sb="358" eb="360">
      <t>シュウニュウ</t>
    </rPh>
    <rPh sb="361" eb="363">
      <t>ゲンショウ</t>
    </rPh>
    <rPh sb="364" eb="366">
      <t>ミコ</t>
    </rPh>
    <rPh sb="429" eb="431">
      <t>ヒカク</t>
    </rPh>
    <rPh sb="433" eb="434">
      <t>オナ</t>
    </rPh>
    <phoneticPr fontId="4"/>
  </si>
  <si>
    <t>①有形固定資産減価償却率については、類似団体と比較しても低い数値となっているが、今後はさらに資産の老朽化は進行していくことから、計画的な施設の長寿命化や更新が必要となる。
②管渠老朽化率については、法定耐用年数が経過した管渠がないため算出されない。
③管渠改善率については、管渠更新を行っていないため算出されない。</t>
    <rPh sb="11" eb="12">
      <t>リツ</t>
    </rPh>
    <phoneticPr fontId="4"/>
  </si>
  <si>
    <t xml:space="preserve">　経常収支比率及び経費回収率が100％を超えており、健全な経営である。しかし、人口減少による使用料収入の減少が見込まれるほか、施設の老朽化により維持管理費は高止まりすることが想定され、将来的な収支は決して楽観できない状況にある。
　これまで包括的民間委託を実施しているが、引き続き民間活用により、経費節減や安定したサービスの提供を目指す。また、大口需要家に対する加入活動や未水洗化家屋に対する普及啓発活動を強化し使用料収入の増加に努めるとともに、滞納対策を強化し収納率の向上を目指す。
　今後も持続可能なサービスを提供していくためには、効率的な施設管理手法を検討、実施していくとともに、施設の長寿命化や更新にあたっては、施設規模の適正化及び投資の平準化を図りながら進める必要がある。
</t>
    <rPh sb="7" eb="8">
      <t>オヨ</t>
    </rPh>
    <rPh sb="9" eb="11">
      <t>ケイヒ</t>
    </rPh>
    <rPh sb="11" eb="14">
      <t>カイシュウリツ</t>
    </rPh>
    <rPh sb="20" eb="21">
      <t>コ</t>
    </rPh>
    <rPh sb="26" eb="28">
      <t>ケンゼン</t>
    </rPh>
    <rPh sb="29" eb="3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</si>
</sst>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116-4636-B19E-8399612B8A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D116-4636-B19E-8399612B8A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50.52</c:v>
                </c:pt>
                <c:pt idx="2">
                  <c:v>51</c:v>
                </c:pt>
                <c:pt idx="3">
                  <c:v>50.56</c:v>
                </c:pt>
                <c:pt idx="4">
                  <c:v>46.27</c:v>
                </c:pt>
              </c:numCache>
            </c:numRef>
          </c:val>
          <c:extLst>
            <c:ext xmlns:c16="http://schemas.microsoft.com/office/drawing/2014/chart" uri="{C3380CC4-5D6E-409C-BE32-E72D297353CC}">
              <c16:uniqueId val="{00000000-845F-484D-BF5E-D055E2D57F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845F-484D-BF5E-D055E2D57F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68.52</c:v>
                </c:pt>
                <c:pt idx="2">
                  <c:v>70.7</c:v>
                </c:pt>
                <c:pt idx="3">
                  <c:v>71.540000000000006</c:v>
                </c:pt>
                <c:pt idx="4">
                  <c:v>72.39</c:v>
                </c:pt>
              </c:numCache>
            </c:numRef>
          </c:val>
          <c:extLst>
            <c:ext xmlns:c16="http://schemas.microsoft.com/office/drawing/2014/chart" uri="{C3380CC4-5D6E-409C-BE32-E72D297353CC}">
              <c16:uniqueId val="{00000000-D540-4595-8E94-F98115269C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D540-4595-8E94-F98115269C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105.84</c:v>
                </c:pt>
                <c:pt idx="2">
                  <c:v>107.04</c:v>
                </c:pt>
                <c:pt idx="3">
                  <c:v>104.57</c:v>
                </c:pt>
                <c:pt idx="4">
                  <c:v>105.48</c:v>
                </c:pt>
              </c:numCache>
            </c:numRef>
          </c:val>
          <c:extLst>
            <c:ext xmlns:c16="http://schemas.microsoft.com/office/drawing/2014/chart" uri="{C3380CC4-5D6E-409C-BE32-E72D297353CC}">
              <c16:uniqueId val="{00000000-6BE8-440C-8FC8-170EB40DCA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6BE8-440C-8FC8-170EB40DCA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3.05</c:v>
                </c:pt>
                <c:pt idx="2">
                  <c:v>6.09</c:v>
                </c:pt>
                <c:pt idx="3">
                  <c:v>9.1</c:v>
                </c:pt>
                <c:pt idx="4">
                  <c:v>12.09</c:v>
                </c:pt>
              </c:numCache>
            </c:numRef>
          </c:val>
          <c:extLst>
            <c:ext xmlns:c16="http://schemas.microsoft.com/office/drawing/2014/chart" uri="{C3380CC4-5D6E-409C-BE32-E72D297353CC}">
              <c16:uniqueId val="{00000000-0607-48B1-978C-3162336E2A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0607-48B1-978C-3162336E2A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DD-4CD5-ACCC-2D6ACDDB64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A6DD-4CD5-ACCC-2D6ACDDB64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4A-4101-9739-999C0B0702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D74A-4101-9739-999C0B0702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14.67</c:v>
                </c:pt>
                <c:pt idx="2">
                  <c:v>23.43</c:v>
                </c:pt>
                <c:pt idx="3">
                  <c:v>26.31</c:v>
                </c:pt>
                <c:pt idx="4">
                  <c:v>33.92</c:v>
                </c:pt>
              </c:numCache>
            </c:numRef>
          </c:val>
          <c:extLst>
            <c:ext xmlns:c16="http://schemas.microsoft.com/office/drawing/2014/chart" uri="{C3380CC4-5D6E-409C-BE32-E72D297353CC}">
              <c16:uniqueId val="{00000000-DE71-4644-955A-9EBE734330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DE71-4644-955A-9EBE734330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791.27</c:v>
                </c:pt>
                <c:pt idx="2">
                  <c:v>720.96</c:v>
                </c:pt>
                <c:pt idx="3">
                  <c:v>152.34</c:v>
                </c:pt>
                <c:pt idx="4">
                  <c:v>267.88</c:v>
                </c:pt>
              </c:numCache>
            </c:numRef>
          </c:val>
          <c:extLst>
            <c:ext xmlns:c16="http://schemas.microsoft.com/office/drawing/2014/chart" uri="{C3380CC4-5D6E-409C-BE32-E72D297353CC}">
              <c16:uniqueId val="{00000000-30F4-47F6-8520-06322E632D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30F4-47F6-8520-06322E632D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95.9</c:v>
                </c:pt>
                <c:pt idx="4">
                  <c:v>100</c:v>
                </c:pt>
              </c:numCache>
            </c:numRef>
          </c:val>
          <c:extLst>
            <c:ext xmlns:c16="http://schemas.microsoft.com/office/drawing/2014/chart" uri="{C3380CC4-5D6E-409C-BE32-E72D297353CC}">
              <c16:uniqueId val="{00000000-BEEF-4F20-B509-B5385B8FE9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BEEF-4F20-B509-B5385B8FE9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181.35</c:v>
                </c:pt>
                <c:pt idx="2">
                  <c:v>181.84</c:v>
                </c:pt>
                <c:pt idx="3">
                  <c:v>189.89</c:v>
                </c:pt>
                <c:pt idx="4">
                  <c:v>182.44</c:v>
                </c:pt>
              </c:numCache>
            </c:numRef>
          </c:val>
          <c:extLst>
            <c:ext xmlns:c16="http://schemas.microsoft.com/office/drawing/2014/chart" uri="{C3380CC4-5D6E-409C-BE32-E72D297353CC}">
              <c16:uniqueId val="{00000000-F48C-4CFB-8771-F2A13F9625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F48C-4CFB-8771-F2A13F9625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秋田県　湯沢市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Cc2</v>
      </c>
      <c r="X8" s="59"/>
      <c r="Y8" s="59"/>
      <c r="Z8" s="59"/>
      <c r="AA8" s="59"/>
      <c r="AB8" s="59"/>
      <c r="AC8" s="59"/>
      <c r="AD8" s="60" t="str">
        <f>データ!$M$6</f>
        <v>非設置</v>
      </c>
      <c r="AE8" s="60"/>
      <c r="AF8" s="60"/>
      <c r="AG8" s="60"/>
      <c r="AH8" s="60"/>
      <c r="AI8" s="60"/>
      <c r="AJ8" s="60"/>
      <c r="AK8" s="3"/>
      <c r="AL8" s="48">
        <f>データ!S6</f>
        <v>40531</v>
      </c>
      <c r="AM8" s="48"/>
      <c r="AN8" s="48"/>
      <c r="AO8" s="48"/>
      <c r="AP8" s="48"/>
      <c r="AQ8" s="48"/>
      <c r="AR8" s="48"/>
      <c r="AS8" s="48"/>
      <c r="AT8" s="47">
        <f>データ!T6</f>
        <v>790.91</v>
      </c>
      <c r="AU8" s="47"/>
      <c r="AV8" s="47"/>
      <c r="AW8" s="47"/>
      <c r="AX8" s="47"/>
      <c r="AY8" s="47"/>
      <c r="AZ8" s="47"/>
      <c r="BA8" s="47"/>
      <c r="BB8" s="47">
        <f>データ!U6</f>
        <v>51.25</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59.68</v>
      </c>
      <c r="J10" s="47"/>
      <c r="K10" s="47"/>
      <c r="L10" s="47"/>
      <c r="M10" s="47"/>
      <c r="N10" s="47"/>
      <c r="O10" s="47"/>
      <c r="P10" s="47">
        <f>データ!P6</f>
        <v>32.04</v>
      </c>
      <c r="Q10" s="47"/>
      <c r="R10" s="47"/>
      <c r="S10" s="47"/>
      <c r="T10" s="47"/>
      <c r="U10" s="47"/>
      <c r="V10" s="47"/>
      <c r="W10" s="47">
        <f>データ!Q6</f>
        <v>83.89</v>
      </c>
      <c r="X10" s="47"/>
      <c r="Y10" s="47"/>
      <c r="Z10" s="47"/>
      <c r="AA10" s="47"/>
      <c r="AB10" s="47"/>
      <c r="AC10" s="47"/>
      <c r="AD10" s="48">
        <f>データ!R6</f>
        <v>3763</v>
      </c>
      <c r="AE10" s="48"/>
      <c r="AF10" s="48"/>
      <c r="AG10" s="48"/>
      <c r="AH10" s="48"/>
      <c r="AI10" s="48"/>
      <c r="AJ10" s="48"/>
      <c r="AK10" s="2"/>
      <c r="AL10" s="48">
        <f>データ!V6</f>
        <v>12867</v>
      </c>
      <c r="AM10" s="48"/>
      <c r="AN10" s="48"/>
      <c r="AO10" s="48"/>
      <c r="AP10" s="48"/>
      <c r="AQ10" s="48"/>
      <c r="AR10" s="48"/>
      <c r="AS10" s="48"/>
      <c r="AT10" s="47">
        <f>データ!W6</f>
        <v>4.42</v>
      </c>
      <c r="AU10" s="47"/>
      <c r="AV10" s="47"/>
      <c r="AW10" s="47"/>
      <c r="AX10" s="47"/>
      <c r="AY10" s="47"/>
      <c r="AZ10" s="47"/>
      <c r="BA10" s="47"/>
      <c r="BB10" s="47">
        <f>データ!X6</f>
        <v>2911.09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KGYFkcJziyS225v6QUAfP8Fasl61cZB7nN7zgP3+TeJoOI3h0FQfPx0d92LVLl9n+J6dTrtcwHKitg0GBBxZA==" saltValue="Be5xhdCDViioFxxZY0tq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52078</v>
      </c>
      <c r="D6" s="19">
        <f t="shared" si="3"/>
        <v>46</v>
      </c>
      <c r="E6" s="19">
        <f t="shared" si="3"/>
        <v>17</v>
      </c>
      <c r="F6" s="19">
        <f t="shared" si="3"/>
        <v>1</v>
      </c>
      <c r="G6" s="19">
        <f t="shared" si="3"/>
        <v>0</v>
      </c>
      <c r="H6" s="19" t="str">
        <f t="shared" si="3"/>
        <v>秋田県　湯沢市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59.68</v>
      </c>
      <c r="P6" s="20">
        <f t="shared" si="3"/>
        <v>32.04</v>
      </c>
      <c r="Q6" s="20">
        <f t="shared" si="3"/>
        <v>83.89</v>
      </c>
      <c r="R6" s="20">
        <f t="shared" si="3"/>
        <v>3763</v>
      </c>
      <c r="S6" s="20">
        <f t="shared" si="3"/>
        <v>40531</v>
      </c>
      <c r="T6" s="20">
        <f t="shared" si="3"/>
        <v>790.91</v>
      </c>
      <c r="U6" s="20">
        <f t="shared" si="3"/>
        <v>51.25</v>
      </c>
      <c r="V6" s="20">
        <f t="shared" si="3"/>
        <v>12867</v>
      </c>
      <c r="W6" s="20">
        <f t="shared" si="3"/>
        <v>4.42</v>
      </c>
      <c r="X6" s="20">
        <f t="shared" si="3"/>
        <v>2911.09</v>
      </c>
      <c r="Y6" s="21" t="str">
        <f>IF(Y7="",NA(),Y7)</f>
        <v>-</v>
      </c>
      <c r="Z6" s="21">
        <f t="shared" ref="Z6:AH6" si="4">IF(Z7="",NA(),Z7)</f>
        <v>105.84</v>
      </c>
      <c r="AA6" s="21">
        <f t="shared" si="4"/>
        <v>107.04</v>
      </c>
      <c r="AB6" s="21">
        <f t="shared" si="4"/>
        <v>104.57</v>
      </c>
      <c r="AC6" s="21">
        <f t="shared" si="4"/>
        <v>105.48</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14.67</v>
      </c>
      <c r="AW6" s="21">
        <f t="shared" si="6"/>
        <v>23.43</v>
      </c>
      <c r="AX6" s="21">
        <f t="shared" si="6"/>
        <v>26.31</v>
      </c>
      <c r="AY6" s="21">
        <f t="shared" si="6"/>
        <v>33.92</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791.27</v>
      </c>
      <c r="BH6" s="21">
        <f t="shared" si="7"/>
        <v>720.96</v>
      </c>
      <c r="BI6" s="21">
        <f t="shared" si="7"/>
        <v>152.34</v>
      </c>
      <c r="BJ6" s="21">
        <f t="shared" si="7"/>
        <v>267.88</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100</v>
      </c>
      <c r="BS6" s="21">
        <f t="shared" si="8"/>
        <v>100</v>
      </c>
      <c r="BT6" s="21">
        <f t="shared" si="8"/>
        <v>95.9</v>
      </c>
      <c r="BU6" s="21">
        <f t="shared" si="8"/>
        <v>100</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181.35</v>
      </c>
      <c r="CD6" s="21">
        <f t="shared" si="9"/>
        <v>181.84</v>
      </c>
      <c r="CE6" s="21">
        <f t="shared" si="9"/>
        <v>189.89</v>
      </c>
      <c r="CF6" s="21">
        <f t="shared" si="9"/>
        <v>182.44</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50.52</v>
      </c>
      <c r="CO6" s="21">
        <f t="shared" si="10"/>
        <v>51</v>
      </c>
      <c r="CP6" s="21">
        <f t="shared" si="10"/>
        <v>50.56</v>
      </c>
      <c r="CQ6" s="21">
        <f t="shared" si="10"/>
        <v>46.27</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68.52</v>
      </c>
      <c r="CZ6" s="21">
        <f t="shared" si="11"/>
        <v>70.7</v>
      </c>
      <c r="DA6" s="21">
        <f t="shared" si="11"/>
        <v>71.540000000000006</v>
      </c>
      <c r="DB6" s="21">
        <f t="shared" si="11"/>
        <v>72.39</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3.05</v>
      </c>
      <c r="DK6" s="21">
        <f t="shared" si="12"/>
        <v>6.09</v>
      </c>
      <c r="DL6" s="21">
        <f t="shared" si="12"/>
        <v>9.1</v>
      </c>
      <c r="DM6" s="21">
        <f t="shared" si="12"/>
        <v>12.09</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52078</v>
      </c>
      <c r="D7" s="23">
        <v>46</v>
      </c>
      <c r="E7" s="23">
        <v>17</v>
      </c>
      <c r="F7" s="23">
        <v>1</v>
      </c>
      <c r="G7" s="23">
        <v>0</v>
      </c>
      <c r="H7" s="23" t="s">
        <v>96</v>
      </c>
      <c r="I7" s="23" t="s">
        <v>97</v>
      </c>
      <c r="J7" s="23" t="s">
        <v>98</v>
      </c>
      <c r="K7" s="23" t="s">
        <v>99</v>
      </c>
      <c r="L7" s="23" t="s">
        <v>100</v>
      </c>
      <c r="M7" s="23" t="s">
        <v>101</v>
      </c>
      <c r="N7" s="24" t="s">
        <v>102</v>
      </c>
      <c r="O7" s="24">
        <v>59.68</v>
      </c>
      <c r="P7" s="24">
        <v>32.04</v>
      </c>
      <c r="Q7" s="24">
        <v>83.89</v>
      </c>
      <c r="R7" s="24">
        <v>3763</v>
      </c>
      <c r="S7" s="24">
        <v>40531</v>
      </c>
      <c r="T7" s="24">
        <v>790.91</v>
      </c>
      <c r="U7" s="24">
        <v>51.25</v>
      </c>
      <c r="V7" s="24">
        <v>12867</v>
      </c>
      <c r="W7" s="24">
        <v>4.42</v>
      </c>
      <c r="X7" s="24">
        <v>2911.09</v>
      </c>
      <c r="Y7" s="24" t="s">
        <v>102</v>
      </c>
      <c r="Z7" s="24">
        <v>105.84</v>
      </c>
      <c r="AA7" s="24">
        <v>107.04</v>
      </c>
      <c r="AB7" s="24">
        <v>104.57</v>
      </c>
      <c r="AC7" s="24">
        <v>105.48</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14.67</v>
      </c>
      <c r="AW7" s="24">
        <v>23.43</v>
      </c>
      <c r="AX7" s="24">
        <v>26.31</v>
      </c>
      <c r="AY7" s="24">
        <v>33.92</v>
      </c>
      <c r="AZ7" s="24" t="s">
        <v>102</v>
      </c>
      <c r="BA7" s="24">
        <v>40.67</v>
      </c>
      <c r="BB7" s="24">
        <v>47.7</v>
      </c>
      <c r="BC7" s="24">
        <v>50.59</v>
      </c>
      <c r="BD7" s="24">
        <v>62.37</v>
      </c>
      <c r="BE7" s="24">
        <v>78.430000000000007</v>
      </c>
      <c r="BF7" s="24" t="s">
        <v>102</v>
      </c>
      <c r="BG7" s="24">
        <v>791.27</v>
      </c>
      <c r="BH7" s="24">
        <v>720.96</v>
      </c>
      <c r="BI7" s="24">
        <v>152.34</v>
      </c>
      <c r="BJ7" s="24">
        <v>267.88</v>
      </c>
      <c r="BK7" s="24" t="s">
        <v>102</v>
      </c>
      <c r="BL7" s="24">
        <v>1050.51</v>
      </c>
      <c r="BM7" s="24">
        <v>1102.01</v>
      </c>
      <c r="BN7" s="24">
        <v>987.36</v>
      </c>
      <c r="BO7" s="24">
        <v>1042.77</v>
      </c>
      <c r="BP7" s="24">
        <v>630.82000000000005</v>
      </c>
      <c r="BQ7" s="24" t="s">
        <v>102</v>
      </c>
      <c r="BR7" s="24">
        <v>100</v>
      </c>
      <c r="BS7" s="24">
        <v>100</v>
      </c>
      <c r="BT7" s="24">
        <v>95.9</v>
      </c>
      <c r="BU7" s="24">
        <v>100</v>
      </c>
      <c r="BV7" s="24" t="s">
        <v>102</v>
      </c>
      <c r="BW7" s="24">
        <v>82.65</v>
      </c>
      <c r="BX7" s="24">
        <v>82.55</v>
      </c>
      <c r="BY7" s="24">
        <v>83.55</v>
      </c>
      <c r="BZ7" s="24">
        <v>84.48</v>
      </c>
      <c r="CA7" s="24">
        <v>97.81</v>
      </c>
      <c r="CB7" s="24" t="s">
        <v>102</v>
      </c>
      <c r="CC7" s="24">
        <v>181.35</v>
      </c>
      <c r="CD7" s="24">
        <v>181.84</v>
      </c>
      <c r="CE7" s="24">
        <v>189.89</v>
      </c>
      <c r="CF7" s="24">
        <v>182.44</v>
      </c>
      <c r="CG7" s="24" t="s">
        <v>102</v>
      </c>
      <c r="CH7" s="24">
        <v>186.3</v>
      </c>
      <c r="CI7" s="24">
        <v>188.38</v>
      </c>
      <c r="CJ7" s="24">
        <v>185.98</v>
      </c>
      <c r="CK7" s="24">
        <v>187.11</v>
      </c>
      <c r="CL7" s="24">
        <v>138.75</v>
      </c>
      <c r="CM7" s="24" t="s">
        <v>102</v>
      </c>
      <c r="CN7" s="24">
        <v>50.52</v>
      </c>
      <c r="CO7" s="24">
        <v>51</v>
      </c>
      <c r="CP7" s="24">
        <v>50.56</v>
      </c>
      <c r="CQ7" s="24">
        <v>46.27</v>
      </c>
      <c r="CR7" s="24" t="s">
        <v>102</v>
      </c>
      <c r="CS7" s="24">
        <v>50.53</v>
      </c>
      <c r="CT7" s="24">
        <v>51.42</v>
      </c>
      <c r="CU7" s="24">
        <v>48.95</v>
      </c>
      <c r="CV7" s="24">
        <v>49.28</v>
      </c>
      <c r="CW7" s="24">
        <v>58.94</v>
      </c>
      <c r="CX7" s="24" t="s">
        <v>102</v>
      </c>
      <c r="CY7" s="24">
        <v>68.52</v>
      </c>
      <c r="CZ7" s="24">
        <v>70.7</v>
      </c>
      <c r="DA7" s="24">
        <v>71.540000000000006</v>
      </c>
      <c r="DB7" s="24">
        <v>72.39</v>
      </c>
      <c r="DC7" s="24" t="s">
        <v>102</v>
      </c>
      <c r="DD7" s="24">
        <v>82.08</v>
      </c>
      <c r="DE7" s="24">
        <v>81.34</v>
      </c>
      <c r="DF7" s="24">
        <v>81.14</v>
      </c>
      <c r="DG7" s="24">
        <v>79.7</v>
      </c>
      <c r="DH7" s="24">
        <v>95.91</v>
      </c>
      <c r="DI7" s="24" t="s">
        <v>102</v>
      </c>
      <c r="DJ7" s="24">
        <v>3.05</v>
      </c>
      <c r="DK7" s="24">
        <v>6.09</v>
      </c>
      <c r="DL7" s="24">
        <v>9.1</v>
      </c>
      <c r="DM7" s="24">
        <v>12.09</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遥菜</cp:lastModifiedBy>
  <dcterms:created xsi:type="dcterms:W3CDTF">2025-01-24T06:58:18Z</dcterms:created>
  <dcterms:modified xsi:type="dcterms:W3CDTF">2025-01-28T01:58:03Z</dcterms:modified>
  <cp:category/>
</cp:coreProperties>
</file>