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y00\2024年度\35建設部\35160上下水道課共有\05調査・回答\0514庁内\20250123公営企業に係る経営比較分析表（令和５年度決算）の分析等について（依頼）\02_回答\02_下水道\"/>
    </mc:Choice>
  </mc:AlternateContent>
  <workbookProtection workbookAlgorithmName="SHA-512" workbookHashValue="V47iuDVpDMhLrQ6bRskMrQvUoVo7HazapjdQul4Ben06DSbglxjdp17nrIkjbMHwVtAOd65ezMRxu5jRrckTyQ==" workbookSaltValue="2aIELhli1sfAf2Gcl8XJD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<sst xmlns="http://schemas.openxmlformats.org/spreadsheetml/2006/main" count="253" uniqueCount="115">
  <si>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</si>
  <si>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</si>
  <si>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</si>
  <si>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</si>
  <si>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</si>
  <si>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</si>
  <si>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</si>
  <si>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</si>
  <si>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</si>
  <si>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</si>
  <si>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</si>
  <si>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</si>
  <si>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</si>
  <si>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</si>
  <si>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</si>
  <si>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</si>
  <si>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</si>
  <si>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</si>
  <si>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</si>
  <si>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</si>
  <si>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</si>
  <si>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</si>
  <si>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</si>
  <si>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</si>
  <si>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</si>
  <si>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</si>
  <si>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</si>
  <si>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</si>
  <si>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</si>
  <si>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</si>
  <si>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</si>
  <si>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</si>
  <si>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</si>
  <si>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</si>
  <si>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</si>
  <si>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</si>
  <si>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</si>
  <si>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</si>
  <si>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</si>
  <si>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</si>
  <si>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</si>
  <si>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</si>
  <si>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</si>
  <si>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</si>
  <si>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</si>
  <si>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</si>
  <si>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</si>
  <si>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</si>
  <si>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</si>
  <si>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</si>
  <si>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</si>
  <si>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</si>
  <si>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</si>
  <si>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</si>
  <si>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</si>
  <si>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</si>
  <si>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</si>
  <si>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</si>
  <si>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</si>
  <si>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</si>
  <si>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</si>
  <si>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</si>
  <si>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</si>
  <si>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</si>
  <si>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</si>
  <si>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</si>
  <si>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</si>
  <si>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</si>
  <si>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</si>
  <si>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</si>
  <si>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</si>
  <si>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</si>
  <si>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</si>
  <si>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</si>
  <si>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</si>
  <si>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</si>
  <si>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</si>
  <si>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</si>
  <si>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</si>
  <si>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</si>
  <si>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</si>
  <si>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</si>
  <si>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</si>
  <si>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</si>
  <si>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</si>
  <si>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</si>
  <si>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</si>
  <si>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</si>
  <si>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</si>
  <si>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</si>
  <si>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</si>
  <si>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</si>
  <si>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</si>
  <si>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</si>
  <si>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</si>
  <si>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湯沢市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</si>
  <si>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</si>
  <si>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</si>
  <si>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</si>
  <si>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</si>
  <si>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</si>
  <si>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</si>
  <si>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</si>
  <si>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</si>
  <si>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</si>
  <si>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</si>
  <si>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</si>
  <si>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</si>
  <si>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</si>
  <si>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</si>
  <si>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</si>
  <si>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</si>
  <si>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①経常収支比率については、100%以上であることから、単年度収支が黒字であることを示している。
③流動比率については、100%を下回っていることから、１年以内に支払わなければならない負債を賄えていないことを示しているが、償還原資については、使用料収入や一般会計繰入金が毎年予定されている。
④企業債残高対事業規模比率については、事業規模に対して使用料水準が低いため全額一般会計の負担となることから、類似団体と比較し大幅に低い数値となっている。
⑤経費回収率については、100%を下回っており、使用料で回収すべき経費をすべて使用料で賄えず、一般会計繰入金に依存している。
⑥汚水処理原価については、類似団体と比較すると同程度となっているものの、人口減少により使用料収入の減少が見込まれることから、費用の削減はもとより適正規模の更新など投資の効率化を検討する必要がある。
⑦施設利用率については、類似団体や全国平均と比較すると低くなっている。今後施設の更新等を計画するにあたり、適正規模等の検証が必要と考えられる。
⑧水洗化率については、類似団体と比較して低い状況にある。今後処理区域内人口が減少されることが想定されるなかで、これまでと同様、加入促進等の取組が必要と考えられる。</t>
    <rPh sb="2" eb="4">
      <t>ケイジョウ</t>
    </rPh>
    <rPh sb="4" eb="6">
      <t>シュウシ</t>
    </rPh>
    <rPh sb="6" eb="8">
      <t>ヒリツ</t>
    </rPh>
    <rPh sb="18" eb="20">
      <t>イジョウ</t>
    </rPh>
    <rPh sb="28" eb="31">
      <t>タンネンド</t>
    </rPh>
    <rPh sb="31" eb="33">
      <t>シュウシ</t>
    </rPh>
    <rPh sb="34" eb="36">
      <t>クロジ</t>
    </rPh>
    <rPh sb="42" eb="43">
      <t>シメ</t>
    </rPh>
    <rPh sb="51" eb="53">
      <t>リュウドウ</t>
    </rPh>
    <rPh sb="53" eb="55">
      <t>ヒリツ</t>
    </rPh>
    <rPh sb="66" eb="68">
      <t>シタマワ</t>
    </rPh>
    <rPh sb="78" eb="79">
      <t>ネン</t>
    </rPh>
    <rPh sb="79" eb="81">
      <t>イナイ</t>
    </rPh>
    <rPh sb="82" eb="84">
      <t>シハラ</t>
    </rPh>
    <rPh sb="93" eb="95">
      <t>フサイ</t>
    </rPh>
    <rPh sb="96" eb="97">
      <t>マカナ</t>
    </rPh>
    <rPh sb="105" eb="106">
      <t>シメ</t>
    </rPh>
    <rPh sb="112" eb="114">
      <t>ショウカン</t>
    </rPh>
    <rPh sb="114" eb="116">
      <t>ゲンシ</t>
    </rPh>
    <rPh sb="122" eb="125">
      <t>シヨウリョウ</t>
    </rPh>
    <rPh sb="125" eb="127">
      <t>シュウニュウ</t>
    </rPh>
    <rPh sb="128" eb="130">
      <t>イッパン</t>
    </rPh>
    <rPh sb="130" eb="132">
      <t>カイケイ</t>
    </rPh>
    <rPh sb="132" eb="134">
      <t>クリイレ</t>
    </rPh>
    <rPh sb="134" eb="135">
      <t>キン</t>
    </rPh>
    <rPh sb="136" eb="138">
      <t>マイトシ</t>
    </rPh>
    <rPh sb="138" eb="140">
      <t>ヨテイ</t>
    </rPh>
    <rPh sb="149" eb="152">
      <t>キギョウサイ</t>
    </rPh>
    <rPh sb="152" eb="154">
      <t>ザンダカ</t>
    </rPh>
    <rPh sb="154" eb="155">
      <t>タイ</t>
    </rPh>
    <rPh sb="155" eb="157">
      <t>ジギョウ</t>
    </rPh>
    <rPh sb="157" eb="159">
      <t>キボ</t>
    </rPh>
    <rPh sb="159" eb="161">
      <t>ヒリツ</t>
    </rPh>
    <rPh sb="277" eb="279">
      <t>クリイレ</t>
    </rPh>
    <phoneticPr fontId="4"/>
  </si>
  <si>
    <t>①有形固定資産減価償却率については、類似団体と比較しても低い数値となっているが、今後はさらに資産の老朽化は進行していくことから、計画的な施設の長寿命化や更新が必要となる。
②管渠老朽化率については、法定耐用年数を超えた管渠がないため算出されない。
③管渠改善率については、管渠更新を行っていないため算出されない。</t>
    <rPh sb="11" eb="12">
      <t>リツ</t>
    </rPh>
    <phoneticPr fontId="4"/>
  </si>
  <si>
    <t xml:space="preserve">　経常収支比率は100％以上であるものの、経費回収率が100％以下であることから、引き続き経営改善に向けた取り組みが必要である。
　これまで、平成29年度に山田中央処理区を山田東部処理区に接続した。また、大口需要家に対する加入活動や未水洗化家屋に対する普及啓発活動を強化し使用料収入の増加に努めるとともに、滞納対策を強化し収納率の向上を目指す。
　今後も持続可能なサービスを提供していくためには、効率的な施設管理手法を検討、実施していくとともに、施設の長寿命化や更新にあたっては、施設規模の適正化及び投資の平準化を図りながら進める必要がある。
</t>
    <rPh sb="41" eb="42">
      <t>ヒ</t>
    </rPh>
    <rPh sb="43" eb="44">
      <t>ツヅ</t>
    </rPh>
    <rPh sb="71" eb="73">
      <t>ヘイセイ</t>
    </rPh>
    <rPh sb="75" eb="77">
      <t>ネンド</t>
    </rPh>
    <rPh sb="78" eb="80">
      <t>ヤマダ</t>
    </rPh>
    <rPh sb="80" eb="82">
      <t>チュウオウ</t>
    </rPh>
    <rPh sb="82" eb="85">
      <t>ショリク</t>
    </rPh>
    <rPh sb="86" eb="88">
      <t>ヤマダ</t>
    </rPh>
    <rPh sb="88" eb="90">
      <t>トウブ</t>
    </rPh>
    <rPh sb="94" eb="96">
      <t>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</si>
</sst>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E2F-4FB6-9889-AA0DFB57A2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4E2F-4FB6-9889-AA0DFB57A2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42.65</c:v>
                </c:pt>
                <c:pt idx="2">
                  <c:v>43.54</c:v>
                </c:pt>
                <c:pt idx="3">
                  <c:v>44.02</c:v>
                </c:pt>
                <c:pt idx="4">
                  <c:v>42.58</c:v>
                </c:pt>
              </c:numCache>
            </c:numRef>
          </c:val>
          <c:extLst>
            <c:ext xmlns:c16="http://schemas.microsoft.com/office/drawing/2014/chart" uri="{C3380CC4-5D6E-409C-BE32-E72D297353CC}">
              <c16:uniqueId val="{00000000-AFE2-41F9-A59C-B7E067BFEB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AFE2-41F9-A59C-B7E067BFEB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62.67</c:v>
                </c:pt>
                <c:pt idx="2">
                  <c:v>64.69</c:v>
                </c:pt>
                <c:pt idx="3">
                  <c:v>65.05</c:v>
                </c:pt>
                <c:pt idx="4">
                  <c:v>65.989999999999995</c:v>
                </c:pt>
              </c:numCache>
            </c:numRef>
          </c:val>
          <c:extLst>
            <c:ext xmlns:c16="http://schemas.microsoft.com/office/drawing/2014/chart" uri="{C3380CC4-5D6E-409C-BE32-E72D297353CC}">
              <c16:uniqueId val="{00000000-AD90-4546-B6FD-D0B8C638CD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AD90-4546-B6FD-D0B8C638CD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107.82</c:v>
                </c:pt>
                <c:pt idx="2">
                  <c:v>108.02</c:v>
                </c:pt>
                <c:pt idx="3">
                  <c:v>113.92</c:v>
                </c:pt>
                <c:pt idx="4">
                  <c:v>112.4</c:v>
                </c:pt>
              </c:numCache>
            </c:numRef>
          </c:val>
          <c:extLst>
            <c:ext xmlns:c16="http://schemas.microsoft.com/office/drawing/2014/chart" uri="{C3380CC4-5D6E-409C-BE32-E72D297353CC}">
              <c16:uniqueId val="{00000000-BD88-4FAE-87BF-88C599A29B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BD88-4FAE-87BF-88C599A29B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3.31</c:v>
                </c:pt>
                <c:pt idx="2">
                  <c:v>6.62</c:v>
                </c:pt>
                <c:pt idx="3">
                  <c:v>9.69</c:v>
                </c:pt>
                <c:pt idx="4">
                  <c:v>12.73</c:v>
                </c:pt>
              </c:numCache>
            </c:numRef>
          </c:val>
          <c:extLst>
            <c:ext xmlns:c16="http://schemas.microsoft.com/office/drawing/2014/chart" uri="{C3380CC4-5D6E-409C-BE32-E72D297353CC}">
              <c16:uniqueId val="{00000000-4C33-47F6-B92F-7474A1D5B7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4C33-47F6-B92F-7474A1D5B7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7CC-45F0-832B-1983EAEB98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17CC-45F0-832B-1983EAEB98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7F6-444F-9E3D-7E9B26B99C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F7F6-444F-9E3D-7E9B26B99C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36</c:v>
                </c:pt>
                <c:pt idx="2">
                  <c:v>50.56</c:v>
                </c:pt>
                <c:pt idx="3">
                  <c:v>56.02</c:v>
                </c:pt>
                <c:pt idx="4">
                  <c:v>64.010000000000005</c:v>
                </c:pt>
              </c:numCache>
            </c:numRef>
          </c:val>
          <c:extLst>
            <c:ext xmlns:c16="http://schemas.microsoft.com/office/drawing/2014/chart" uri="{C3380CC4-5D6E-409C-BE32-E72D297353CC}">
              <c16:uniqueId val="{00000000-AB74-46B0-8AF2-3354A1C435C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AB74-46B0-8AF2-3354A1C435C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F51-4686-9015-B4372D4ADA7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FF51-4686-9015-B4372D4ADA7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63.73</c:v>
                </c:pt>
                <c:pt idx="2">
                  <c:v>69.97</c:v>
                </c:pt>
                <c:pt idx="3">
                  <c:v>47.88</c:v>
                </c:pt>
                <c:pt idx="4">
                  <c:v>47.15</c:v>
                </c:pt>
              </c:numCache>
            </c:numRef>
          </c:val>
          <c:extLst>
            <c:ext xmlns:c16="http://schemas.microsoft.com/office/drawing/2014/chart" uri="{C3380CC4-5D6E-409C-BE32-E72D297353CC}">
              <c16:uniqueId val="{00000000-B903-4BCF-ABF8-0570EE49AB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B903-4BCF-ABF8-0570EE49AB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277.76</c:v>
                </c:pt>
                <c:pt idx="2">
                  <c:v>254.08</c:v>
                </c:pt>
                <c:pt idx="3">
                  <c:v>372.53</c:v>
                </c:pt>
                <c:pt idx="4">
                  <c:v>378.76</c:v>
                </c:pt>
              </c:numCache>
            </c:numRef>
          </c:val>
          <c:extLst>
            <c:ext xmlns:c16="http://schemas.microsoft.com/office/drawing/2014/chart" uri="{C3380CC4-5D6E-409C-BE32-E72D297353CC}">
              <c16:uniqueId val="{00000000-8FF2-4DBB-8A75-84FCA8963B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FF2-4DBB-8A75-84FCA8963B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秋田県　湯沢市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40531</v>
      </c>
      <c r="AM8" s="36"/>
      <c r="AN8" s="36"/>
      <c r="AO8" s="36"/>
      <c r="AP8" s="36"/>
      <c r="AQ8" s="36"/>
      <c r="AR8" s="36"/>
      <c r="AS8" s="36"/>
      <c r="AT8" s="37">
        <f>データ!T6</f>
        <v>790.91</v>
      </c>
      <c r="AU8" s="37"/>
      <c r="AV8" s="37"/>
      <c r="AW8" s="37"/>
      <c r="AX8" s="37"/>
      <c r="AY8" s="37"/>
      <c r="AZ8" s="37"/>
      <c r="BA8" s="37"/>
      <c r="BB8" s="37">
        <f>データ!U6</f>
        <v>51.25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70.42</v>
      </c>
      <c r="J10" s="37"/>
      <c r="K10" s="37"/>
      <c r="L10" s="37"/>
      <c r="M10" s="37"/>
      <c r="N10" s="37"/>
      <c r="O10" s="37"/>
      <c r="P10" s="37">
        <f>データ!P6</f>
        <v>8.4600000000000009</v>
      </c>
      <c r="Q10" s="37"/>
      <c r="R10" s="37"/>
      <c r="S10" s="37"/>
      <c r="T10" s="37"/>
      <c r="U10" s="37"/>
      <c r="V10" s="37"/>
      <c r="W10" s="37">
        <f>データ!Q6</f>
        <v>87.43</v>
      </c>
      <c r="X10" s="37"/>
      <c r="Y10" s="37"/>
      <c r="Z10" s="37"/>
      <c r="AA10" s="37"/>
      <c r="AB10" s="37"/>
      <c r="AC10" s="37"/>
      <c r="AD10" s="36">
        <f>データ!R6</f>
        <v>3763</v>
      </c>
      <c r="AE10" s="36"/>
      <c r="AF10" s="36"/>
      <c r="AG10" s="36"/>
      <c r="AH10" s="36"/>
      <c r="AI10" s="36"/>
      <c r="AJ10" s="36"/>
      <c r="AK10" s="2"/>
      <c r="AL10" s="36">
        <f>データ!V6</f>
        <v>3396</v>
      </c>
      <c r="AM10" s="36"/>
      <c r="AN10" s="36"/>
      <c r="AO10" s="36"/>
      <c r="AP10" s="36"/>
      <c r="AQ10" s="36"/>
      <c r="AR10" s="36"/>
      <c r="AS10" s="36"/>
      <c r="AT10" s="37">
        <f>データ!W6</f>
        <v>1.86</v>
      </c>
      <c r="AU10" s="37"/>
      <c r="AV10" s="37"/>
      <c r="AW10" s="37"/>
      <c r="AX10" s="37"/>
      <c r="AY10" s="37"/>
      <c r="AZ10" s="37"/>
      <c r="BA10" s="37"/>
      <c r="BB10" s="37">
        <f>データ!X6</f>
        <v>1825.81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SyeIWv9w8ySzv7lXPG2VBkci0SMoCvsZgEpEGP2d+uC01XJv6lDo6ZaF8waNIqwjTHcDO6djqAgs2EZc9vIJrA==" saltValue="VZcjoSVxms2fzpBEnyhol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52078</v>
      </c>
      <c r="D6" s="19">
        <f t="shared" si="3"/>
        <v>46</v>
      </c>
      <c r="E6" s="19">
        <f t="shared" si="3"/>
        <v>17</v>
      </c>
      <c r="F6" s="19">
        <f t="shared" si="3"/>
        <v>5</v>
      </c>
      <c r="G6" s="19">
        <f t="shared" si="3"/>
        <v>0</v>
      </c>
      <c r="H6" s="19" t="str">
        <f t="shared" si="3"/>
        <v>秋田県　湯沢市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70.42</v>
      </c>
      <c r="P6" s="20">
        <f t="shared" si="3"/>
        <v>8.4600000000000009</v>
      </c>
      <c r="Q6" s="20">
        <f t="shared" si="3"/>
        <v>87.43</v>
      </c>
      <c r="R6" s="20">
        <f t="shared" si="3"/>
        <v>3763</v>
      </c>
      <c r="S6" s="20">
        <f t="shared" si="3"/>
        <v>40531</v>
      </c>
      <c r="T6" s="20">
        <f t="shared" si="3"/>
        <v>790.91</v>
      </c>
      <c r="U6" s="20">
        <f t="shared" si="3"/>
        <v>51.25</v>
      </c>
      <c r="V6" s="20">
        <f t="shared" si="3"/>
        <v>3396</v>
      </c>
      <c r="W6" s="20">
        <f t="shared" si="3"/>
        <v>1.86</v>
      </c>
      <c r="X6" s="20">
        <f t="shared" si="3"/>
        <v>1825.81</v>
      </c>
      <c r="Y6" s="21" t="str">
        <f>IF(Y7="",NA(),Y7)</f>
        <v>-</v>
      </c>
      <c r="Z6" s="21">
        <f t="shared" ref="Z6:AH6" si="4">IF(Z7="",NA(),Z7)</f>
        <v>107.82</v>
      </c>
      <c r="AA6" s="21">
        <f t="shared" si="4"/>
        <v>108.02</v>
      </c>
      <c r="AB6" s="21">
        <f t="shared" si="4"/>
        <v>113.92</v>
      </c>
      <c r="AC6" s="21">
        <f t="shared" si="4"/>
        <v>112.4</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36</v>
      </c>
      <c r="AW6" s="21">
        <f t="shared" si="6"/>
        <v>50.56</v>
      </c>
      <c r="AX6" s="21">
        <f t="shared" si="6"/>
        <v>56.02</v>
      </c>
      <c r="AY6" s="21">
        <f t="shared" si="6"/>
        <v>64.010000000000005</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63.73</v>
      </c>
      <c r="BS6" s="21">
        <f t="shared" si="8"/>
        <v>69.97</v>
      </c>
      <c r="BT6" s="21">
        <f t="shared" si="8"/>
        <v>47.88</v>
      </c>
      <c r="BU6" s="21">
        <f t="shared" si="8"/>
        <v>47.15</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277.76</v>
      </c>
      <c r="CD6" s="21">
        <f t="shared" si="9"/>
        <v>254.08</v>
      </c>
      <c r="CE6" s="21">
        <f t="shared" si="9"/>
        <v>372.53</v>
      </c>
      <c r="CF6" s="21">
        <f t="shared" si="9"/>
        <v>378.76</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42.65</v>
      </c>
      <c r="CO6" s="21">
        <f t="shared" si="10"/>
        <v>43.54</v>
      </c>
      <c r="CP6" s="21">
        <f t="shared" si="10"/>
        <v>44.02</v>
      </c>
      <c r="CQ6" s="21">
        <f t="shared" si="10"/>
        <v>42.58</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62.67</v>
      </c>
      <c r="CZ6" s="21">
        <f t="shared" si="11"/>
        <v>64.69</v>
      </c>
      <c r="DA6" s="21">
        <f t="shared" si="11"/>
        <v>65.05</v>
      </c>
      <c r="DB6" s="21">
        <f t="shared" si="11"/>
        <v>65.989999999999995</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3.31</v>
      </c>
      <c r="DK6" s="21">
        <f t="shared" si="12"/>
        <v>6.62</v>
      </c>
      <c r="DL6" s="21">
        <f t="shared" si="12"/>
        <v>9.69</v>
      </c>
      <c r="DM6" s="21">
        <f t="shared" si="12"/>
        <v>12.73</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52078</v>
      </c>
      <c r="D7" s="23">
        <v>46</v>
      </c>
      <c r="E7" s="23">
        <v>17</v>
      </c>
      <c r="F7" s="23">
        <v>5</v>
      </c>
      <c r="G7" s="23">
        <v>0</v>
      </c>
      <c r="H7" s="23" t="s">
        <v>95</v>
      </c>
      <c r="I7" s="23" t="s">
        <v>96</v>
      </c>
      <c r="J7" s="23" t="s">
        <v>97</v>
      </c>
      <c r="K7" s="23" t="s">
        <v>98</v>
      </c>
      <c r="L7" s="23" t="s">
        <v>99</v>
      </c>
      <c r="M7" s="23" t="s">
        <v>100</v>
      </c>
      <c r="N7" s="24" t="s">
        <v>101</v>
      </c>
      <c r="O7" s="24">
        <v>70.42</v>
      </c>
      <c r="P7" s="24">
        <v>8.4600000000000009</v>
      </c>
      <c r="Q7" s="24">
        <v>87.43</v>
      </c>
      <c r="R7" s="24">
        <v>3763</v>
      </c>
      <c r="S7" s="24">
        <v>40531</v>
      </c>
      <c r="T7" s="24">
        <v>790.91</v>
      </c>
      <c r="U7" s="24">
        <v>51.25</v>
      </c>
      <c r="V7" s="24">
        <v>3396</v>
      </c>
      <c r="W7" s="24">
        <v>1.86</v>
      </c>
      <c r="X7" s="24">
        <v>1825.81</v>
      </c>
      <c r="Y7" s="24" t="s">
        <v>101</v>
      </c>
      <c r="Z7" s="24">
        <v>107.82</v>
      </c>
      <c r="AA7" s="24">
        <v>108.02</v>
      </c>
      <c r="AB7" s="24">
        <v>113.92</v>
      </c>
      <c r="AC7" s="24">
        <v>112.4</v>
      </c>
      <c r="AD7" s="24" t="s">
        <v>101</v>
      </c>
      <c r="AE7" s="24">
        <v>106.37</v>
      </c>
      <c r="AF7" s="24">
        <v>106.07</v>
      </c>
      <c r="AG7" s="24">
        <v>105.5</v>
      </c>
      <c r="AH7" s="24">
        <v>106.35</v>
      </c>
      <c r="AI7" s="24">
        <v>104.44</v>
      </c>
      <c r="AJ7" s="24" t="s">
        <v>101</v>
      </c>
      <c r="AK7" s="24">
        <v>0</v>
      </c>
      <c r="AL7" s="24">
        <v>0</v>
      </c>
      <c r="AM7" s="24">
        <v>0</v>
      </c>
      <c r="AN7" s="24">
        <v>0</v>
      </c>
      <c r="AO7" s="24" t="s">
        <v>101</v>
      </c>
      <c r="AP7" s="24">
        <v>139.02000000000001</v>
      </c>
      <c r="AQ7" s="24">
        <v>132.04</v>
      </c>
      <c r="AR7" s="24">
        <v>145.43</v>
      </c>
      <c r="AS7" s="24">
        <v>129.88999999999999</v>
      </c>
      <c r="AT7" s="24">
        <v>124.06</v>
      </c>
      <c r="AU7" s="24" t="s">
        <v>101</v>
      </c>
      <c r="AV7" s="24">
        <v>36</v>
      </c>
      <c r="AW7" s="24">
        <v>50.56</v>
      </c>
      <c r="AX7" s="24">
        <v>56.02</v>
      </c>
      <c r="AY7" s="24">
        <v>64.010000000000005</v>
      </c>
      <c r="AZ7" s="24" t="s">
        <v>101</v>
      </c>
      <c r="BA7" s="24">
        <v>29.13</v>
      </c>
      <c r="BB7" s="24">
        <v>35.69</v>
      </c>
      <c r="BC7" s="24">
        <v>38.4</v>
      </c>
      <c r="BD7" s="24">
        <v>44.04</v>
      </c>
      <c r="BE7" s="24">
        <v>42.02</v>
      </c>
      <c r="BF7" s="24" t="s">
        <v>101</v>
      </c>
      <c r="BG7" s="24">
        <v>0</v>
      </c>
      <c r="BH7" s="24">
        <v>0</v>
      </c>
      <c r="BI7" s="24">
        <v>0</v>
      </c>
      <c r="BJ7" s="24">
        <v>0</v>
      </c>
      <c r="BK7" s="24" t="s">
        <v>101</v>
      </c>
      <c r="BL7" s="24">
        <v>867.83</v>
      </c>
      <c r="BM7" s="24">
        <v>791.76</v>
      </c>
      <c r="BN7" s="24">
        <v>900.82</v>
      </c>
      <c r="BO7" s="24">
        <v>839.21</v>
      </c>
      <c r="BP7" s="24">
        <v>785.1</v>
      </c>
      <c r="BQ7" s="24" t="s">
        <v>101</v>
      </c>
      <c r="BR7" s="24">
        <v>63.73</v>
      </c>
      <c r="BS7" s="24">
        <v>69.97</v>
      </c>
      <c r="BT7" s="24">
        <v>47.88</v>
      </c>
      <c r="BU7" s="24">
        <v>47.15</v>
      </c>
      <c r="BV7" s="24" t="s">
        <v>101</v>
      </c>
      <c r="BW7" s="24">
        <v>57.08</v>
      </c>
      <c r="BX7" s="24">
        <v>56.26</v>
      </c>
      <c r="BY7" s="24">
        <v>52.94</v>
      </c>
      <c r="BZ7" s="24">
        <v>52.05</v>
      </c>
      <c r="CA7" s="24">
        <v>56.93</v>
      </c>
      <c r="CB7" s="24" t="s">
        <v>101</v>
      </c>
      <c r="CC7" s="24">
        <v>277.76</v>
      </c>
      <c r="CD7" s="24">
        <v>254.08</v>
      </c>
      <c r="CE7" s="24">
        <v>372.53</v>
      </c>
      <c r="CF7" s="24">
        <v>378.76</v>
      </c>
      <c r="CG7" s="24" t="s">
        <v>101</v>
      </c>
      <c r="CH7" s="24">
        <v>274.99</v>
      </c>
      <c r="CI7" s="24">
        <v>282.08999999999997</v>
      </c>
      <c r="CJ7" s="24">
        <v>303.27999999999997</v>
      </c>
      <c r="CK7" s="24">
        <v>301.86</v>
      </c>
      <c r="CL7" s="24">
        <v>271.14999999999998</v>
      </c>
      <c r="CM7" s="24" t="s">
        <v>101</v>
      </c>
      <c r="CN7" s="24">
        <v>42.65</v>
      </c>
      <c r="CO7" s="24">
        <v>43.54</v>
      </c>
      <c r="CP7" s="24">
        <v>44.02</v>
      </c>
      <c r="CQ7" s="24">
        <v>42.58</v>
      </c>
      <c r="CR7" s="24" t="s">
        <v>101</v>
      </c>
      <c r="CS7" s="24">
        <v>54.83</v>
      </c>
      <c r="CT7" s="24">
        <v>66.53</v>
      </c>
      <c r="CU7" s="24">
        <v>52.35</v>
      </c>
      <c r="CV7" s="24">
        <v>46.25</v>
      </c>
      <c r="CW7" s="24">
        <v>49.87</v>
      </c>
      <c r="CX7" s="24" t="s">
        <v>101</v>
      </c>
      <c r="CY7" s="24">
        <v>62.67</v>
      </c>
      <c r="CZ7" s="24">
        <v>64.69</v>
      </c>
      <c r="DA7" s="24">
        <v>65.05</v>
      </c>
      <c r="DB7" s="24">
        <v>65.989999999999995</v>
      </c>
      <c r="DC7" s="24" t="s">
        <v>101</v>
      </c>
      <c r="DD7" s="24">
        <v>84.7</v>
      </c>
      <c r="DE7" s="24">
        <v>84.67</v>
      </c>
      <c r="DF7" s="24">
        <v>84.39</v>
      </c>
      <c r="DG7" s="24">
        <v>83.96</v>
      </c>
      <c r="DH7" s="24">
        <v>87.54</v>
      </c>
      <c r="DI7" s="24" t="s">
        <v>101</v>
      </c>
      <c r="DJ7" s="24">
        <v>3.31</v>
      </c>
      <c r="DK7" s="24">
        <v>6.62</v>
      </c>
      <c r="DL7" s="24">
        <v>9.69</v>
      </c>
      <c r="DM7" s="24">
        <v>12.73</v>
      </c>
      <c r="DN7" s="24" t="s">
        <v>101</v>
      </c>
      <c r="DO7" s="24">
        <v>20.34</v>
      </c>
      <c r="DP7" s="24">
        <v>21.85</v>
      </c>
      <c r="DQ7" s="24">
        <v>25.19</v>
      </c>
      <c r="DR7" s="24">
        <v>25.46</v>
      </c>
      <c r="DS7" s="24">
        <v>28.42</v>
      </c>
      <c r="DT7" s="24" t="s">
        <v>101</v>
      </c>
      <c r="DU7" s="24">
        <v>0</v>
      </c>
      <c r="DV7" s="24">
        <v>0</v>
      </c>
      <c r="DW7" s="24">
        <v>0</v>
      </c>
      <c r="DX7" s="24">
        <v>0</v>
      </c>
      <c r="DY7" s="24" t="s">
        <v>101</v>
      </c>
      <c r="DZ7" s="24">
        <v>0</v>
      </c>
      <c r="EA7" s="24">
        <v>0</v>
      </c>
      <c r="EB7" s="24">
        <v>0</v>
      </c>
      <c r="EC7" s="24">
        <v>0.19</v>
      </c>
      <c r="ED7" s="24">
        <v>0.08</v>
      </c>
      <c r="EE7" s="24" t="s">
        <v>101</v>
      </c>
      <c r="EF7" s="24">
        <v>0</v>
      </c>
      <c r="EG7" s="24">
        <v>0</v>
      </c>
      <c r="EH7" s="24">
        <v>0</v>
      </c>
      <c r="EI7" s="24">
        <v>0</v>
      </c>
      <c r="EJ7" s="24" t="s">
        <v>101</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遥菜</cp:lastModifiedBy>
  <dcterms:created xsi:type="dcterms:W3CDTF">2025-01-24T07:15:36Z</dcterms:created>
  <dcterms:modified xsi:type="dcterms:W3CDTF">2025-01-28T02:04:51Z</dcterms:modified>
  <cp:category/>
</cp:coreProperties>
</file>