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l-y00\2025年度\30産業振興部\30141物産振興班共有\05地場産業振興\0510酒造業\04_地場産業等強化対策事業補助金\06 ホームページ\"/>
    </mc:Choice>
  </mc:AlternateContent>
  <xr:revisionPtr revIDLastSave="0" documentId="13_ncr:1_{BDD4B42A-5A17-4D45-A65E-05954940A2FC}" xr6:coauthVersionLast="47" xr6:coauthVersionMax="47" xr10:uidLastSave="{00000000-0000-0000-0000-000000000000}"/>
  <bookViews>
    <workbookView xWindow="-120" yWindow="-120" windowWidth="29040" windowHeight="15720" xr2:uid="{00000000-000D-0000-FFFF-FFFF00000000}"/>
  </bookViews>
  <sheets>
    <sheet name="(はじめにお読みください)提出書類一覧" sheetId="15" r:id="rId1"/>
    <sheet name="様式１（第７条関係）" sheetId="10" r:id="rId2"/>
    <sheet name="請求書" sheetId="11" r:id="rId3"/>
    <sheet name="(参考様式)内訳書【加工用米】" sheetId="12" r:id="rId4"/>
    <sheet name="(参考様式)内訳書【酒造好適米】" sheetId="13" r:id="rId5"/>
  </sheets>
  <definedNames>
    <definedName name="_xlnm.Print_Area" localSheetId="2">請求書!$A$1:$AL$87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3" l="1"/>
  <c r="E42" i="13" s="1"/>
  <c r="E38" i="13"/>
  <c r="E37" i="13"/>
  <c r="E36" i="13"/>
  <c r="E35" i="13"/>
  <c r="E34" i="13"/>
  <c r="E33" i="13"/>
  <c r="E32" i="13"/>
  <c r="E31" i="13"/>
  <c r="E30" i="13"/>
  <c r="E29" i="13"/>
  <c r="E28" i="13"/>
  <c r="E27" i="13"/>
  <c r="E26" i="13"/>
  <c r="E25" i="13"/>
  <c r="E24" i="13"/>
  <c r="C19" i="13"/>
  <c r="E18" i="13"/>
  <c r="E17" i="13"/>
  <c r="E16" i="13"/>
  <c r="E15" i="13"/>
  <c r="E14" i="13"/>
  <c r="E13" i="13"/>
  <c r="E12" i="13"/>
  <c r="E10" i="13"/>
  <c r="E9" i="13"/>
  <c r="E8" i="13"/>
  <c r="E7" i="13"/>
  <c r="E6" i="13"/>
  <c r="E5" i="13"/>
  <c r="C39" i="12"/>
  <c r="E42" i="12" s="1"/>
  <c r="E38" i="12"/>
  <c r="E37" i="12"/>
  <c r="E36" i="12"/>
  <c r="E35" i="12"/>
  <c r="E34" i="12"/>
  <c r="E33" i="12"/>
  <c r="E32" i="12"/>
  <c r="E31" i="12"/>
  <c r="E30" i="12"/>
  <c r="E29" i="12"/>
  <c r="E28" i="12"/>
  <c r="E27" i="12"/>
  <c r="E26" i="12"/>
  <c r="E25" i="12"/>
  <c r="E24" i="12"/>
  <c r="C19" i="12"/>
  <c r="E18" i="12"/>
  <c r="E17" i="12"/>
  <c r="E16" i="12"/>
  <c r="E15" i="12"/>
  <c r="E14" i="12"/>
  <c r="E13" i="12"/>
  <c r="E12" i="12"/>
  <c r="E11" i="12"/>
  <c r="E8" i="12"/>
  <c r="E7" i="12"/>
  <c r="E6" i="12"/>
  <c r="E5" i="12"/>
  <c r="E39" i="13" l="1"/>
  <c r="D40" i="13" s="1"/>
  <c r="E39" i="12"/>
  <c r="D40" i="12" s="1"/>
  <c r="E19" i="12"/>
  <c r="D20" i="12" s="1"/>
  <c r="E19" i="13"/>
  <c r="D20" i="13" s="1"/>
  <c r="G18" i="11"/>
  <c r="G16" i="11"/>
  <c r="G13" i="11"/>
  <c r="G11" i="11"/>
  <c r="T49" i="10"/>
  <c r="R49" i="10"/>
  <c r="T48" i="10"/>
  <c r="R48" i="10"/>
  <c r="T47" i="10"/>
  <c r="R47" i="10"/>
  <c r="T46" i="10"/>
  <c r="R46" i="10"/>
  <c r="R45" i="10"/>
  <c r="T45" i="10" s="1"/>
  <c r="T50" i="10" s="1"/>
  <c r="V50" i="10" s="1"/>
  <c r="R28" i="10"/>
  <c r="T28" i="10" s="1"/>
  <c r="R27" i="10"/>
  <c r="T27" i="10" s="1"/>
  <c r="R26" i="10"/>
  <c r="T26" i="10" s="1"/>
  <c r="T25" i="10"/>
  <c r="R25" i="10"/>
  <c r="R24" i="10"/>
  <c r="T24" i="10" s="1"/>
  <c r="T29" i="10" s="1"/>
  <c r="V29" i="10" s="1"/>
  <c r="V52" i="10" l="1"/>
  <c r="O9" i="11" s="1"/>
  <c r="E43" i="13"/>
  <c r="E44" i="13" s="1"/>
  <c r="E43" i="12"/>
  <c r="E45" i="13" l="1"/>
  <c r="E46" i="13" s="1"/>
  <c r="E44" i="12"/>
  <c r="E45" i="12" s="1"/>
  <c r="E4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BB2123F1-7F28-4393-9F6D-F6554EDB3DFA}">
      <text>
        <r>
          <rPr>
            <sz val="11"/>
            <rFont val="ＭＳ Ｐゴシック"/>
            <family val="3"/>
            <charset val="128"/>
          </rPr>
          <t>注意！
請求書の日付は入力しないでください。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洋一</author>
  </authors>
  <commentList>
    <comment ref="E42" authorId="0" shapeId="0" xr:uid="{2CC29782-BBB5-482A-A6E0-905F3E46B100}">
      <text>
        <r>
          <rPr>
            <b/>
            <sz val="12"/>
            <color indexed="81"/>
            <rFont val="BIZ UD明朝 Medium"/>
            <family val="1"/>
            <charset val="128"/>
          </rPr>
          <t>黄色セルは自動計算です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洋一</author>
  </authors>
  <commentList>
    <comment ref="E42" authorId="0" shapeId="0" xr:uid="{39391D6C-CF58-49B0-8D50-3013E170BC92}">
      <text>
        <r>
          <rPr>
            <b/>
            <sz val="11"/>
            <color indexed="81"/>
            <rFont val="BIZ UDP明朝 Medium"/>
            <family val="1"/>
            <charset val="128"/>
          </rPr>
          <t>黄色セルは自動計算です</t>
        </r>
      </text>
    </comment>
  </commentList>
</comments>
</file>

<file path=xl/sharedStrings.xml><?xml version="1.0" encoding="utf-8"?>
<sst xmlns="http://schemas.openxmlformats.org/spreadsheetml/2006/main" count="193" uniqueCount="103">
  <si>
    <t>円</t>
    <rPh sb="0" eb="1">
      <t>えん</t>
    </rPh>
    <phoneticPr fontId="3" type="Hiragana"/>
  </si>
  <si>
    <t>事業所名</t>
    <rPh sb="0" eb="4">
      <t>じぎょうしょめい</t>
    </rPh>
    <phoneticPr fontId="3" type="Hiragana"/>
  </si>
  <si>
    <t>代表者名</t>
    <rPh sb="3" eb="4">
      <t>めい</t>
    </rPh>
    <phoneticPr fontId="3" type="Hiragana"/>
  </si>
  <si>
    <t>住　　所</t>
    <rPh sb="0" eb="1">
      <t>じゅう</t>
    </rPh>
    <rPh sb="3" eb="4">
      <t>しょ</t>
    </rPh>
    <phoneticPr fontId="3" type="Hiragana"/>
  </si>
  <si>
    <t>（60㎏あたり）</t>
    <phoneticPr fontId="3" type="Hiragana"/>
  </si>
  <si>
    <t>俵</t>
    <rPh sb="0" eb="1">
      <t>ひょう</t>
    </rPh>
    <phoneticPr fontId="3" type="Hiragana"/>
  </si>
  <si>
    <t>様式第１号（第７条関係）</t>
    <rPh sb="0" eb="2">
      <t>ようしき</t>
    </rPh>
    <rPh sb="2" eb="3">
      <t>だい</t>
    </rPh>
    <rPh sb="4" eb="5">
      <t>ごう</t>
    </rPh>
    <rPh sb="6" eb="7">
      <t>だい</t>
    </rPh>
    <rPh sb="8" eb="9">
      <t>じょう</t>
    </rPh>
    <rPh sb="9" eb="11">
      <t>かんけい</t>
    </rPh>
    <phoneticPr fontId="3" type="Hiragana"/>
  </si>
  <si>
    <t>添付書類</t>
    <rPh sb="0" eb="4">
      <t>てんぷしょるい</t>
    </rPh>
    <phoneticPr fontId="3" type="Hiragana"/>
  </si>
  <si>
    <t>請　求　書</t>
    <rPh sb="0" eb="1">
      <t>ショウ</t>
    </rPh>
    <rPh sb="2" eb="3">
      <t>モトム</t>
    </rPh>
    <rPh sb="4" eb="5">
      <t>ショ</t>
    </rPh>
    <phoneticPr fontId="3"/>
  </si>
  <si>
    <t>令和　　 年　　 月　　 日</t>
    <rPh sb="0" eb="2">
      <t>レイワ</t>
    </rPh>
    <rPh sb="5" eb="6">
      <t>ネン</t>
    </rPh>
    <rPh sb="9" eb="10">
      <t>ガツ</t>
    </rPh>
    <rPh sb="13" eb="14">
      <t>ニチ</t>
    </rPh>
    <phoneticPr fontId="3"/>
  </si>
  <si>
    <t>請　求　金　額</t>
    <rPh sb="0" eb="1">
      <t>ショウ</t>
    </rPh>
    <rPh sb="2" eb="3">
      <t>モトム</t>
    </rPh>
    <rPh sb="4" eb="5">
      <t>カネ</t>
    </rPh>
    <rPh sb="6" eb="7">
      <t>ガク</t>
    </rPh>
    <phoneticPr fontId="3"/>
  </si>
  <si>
    <t>【債権者】</t>
    <rPh sb="1" eb="4">
      <t>サイケンシャ</t>
    </rPh>
    <phoneticPr fontId="3"/>
  </si>
  <si>
    <t>郵便番号</t>
    <rPh sb="0" eb="2">
      <t>ユウビン</t>
    </rPh>
    <rPh sb="2" eb="4">
      <t>バンゴウ</t>
    </rPh>
    <phoneticPr fontId="3"/>
  </si>
  <si>
    <t>フリガナ</t>
  </si>
  <si>
    <t>住所</t>
    <rPh sb="0" eb="1">
      <t>ジュウ</t>
    </rPh>
    <rPh sb="1" eb="2">
      <t>ショ</t>
    </rPh>
    <phoneticPr fontId="3"/>
  </si>
  <si>
    <t>電話番号</t>
  </si>
  <si>
    <t>【振込先口座】</t>
    <rPh sb="1" eb="4">
      <t>フリコミサキ</t>
    </rPh>
    <rPh sb="4" eb="6">
      <t>コウザ</t>
    </rPh>
    <phoneticPr fontId="3"/>
  </si>
  <si>
    <t>ゆうちょ銀行以外の金融機関</t>
  </si>
  <si>
    <t>振込口座</t>
    <rPh sb="0" eb="2">
      <t>フリコミ</t>
    </rPh>
    <rPh sb="2" eb="4">
      <t>コウザ</t>
    </rPh>
    <phoneticPr fontId="3"/>
  </si>
  <si>
    <t>金融機関コード</t>
    <rPh sb="0" eb="2">
      <t>キンユウ</t>
    </rPh>
    <rPh sb="2" eb="4">
      <t>キカン</t>
    </rPh>
    <phoneticPr fontId="3"/>
  </si>
  <si>
    <t>店舗コード</t>
    <rPh sb="0" eb="2">
      <t>テンポ</t>
    </rPh>
    <phoneticPr fontId="3"/>
  </si>
  <si>
    <t>金融機関名</t>
    <rPh sb="0" eb="2">
      <t>キンユウ</t>
    </rPh>
    <rPh sb="2" eb="4">
      <t>キカン</t>
    </rPh>
    <rPh sb="4" eb="5">
      <t>メイ</t>
    </rPh>
    <phoneticPr fontId="3"/>
  </si>
  <si>
    <t>支店名</t>
    <rPh sb="0" eb="3">
      <t>シテンメイ</t>
    </rPh>
    <phoneticPr fontId="3"/>
  </si>
  <si>
    <t>預 金 種 別</t>
    <rPh sb="0" eb="1">
      <t>アズカリ</t>
    </rPh>
    <rPh sb="2" eb="3">
      <t>キン</t>
    </rPh>
    <rPh sb="4" eb="5">
      <t>タネ</t>
    </rPh>
    <rPh sb="6" eb="7">
      <t>ベツ</t>
    </rPh>
    <phoneticPr fontId="3"/>
  </si>
  <si>
    <t>口座番号</t>
    <rPh sb="0" eb="2">
      <t>コウザ</t>
    </rPh>
    <rPh sb="2" eb="4">
      <t>バンゴウ</t>
    </rPh>
    <phoneticPr fontId="3"/>
  </si>
  <si>
    <t>ゆうちょ銀行の場合（通帳に表記されている記号５桁及び番号８桁を記入）</t>
    <rPh sb="7" eb="9">
      <t>バアイ</t>
    </rPh>
    <phoneticPr fontId="3"/>
  </si>
  <si>
    <t>ゆうちょ銀行</t>
    <rPh sb="4" eb="6">
      <t>ギンコウ</t>
    </rPh>
    <phoneticPr fontId="3"/>
  </si>
  <si>
    <t>記号</t>
    <rPh sb="0" eb="2">
      <t>キゴウ</t>
    </rPh>
    <phoneticPr fontId="3"/>
  </si>
  <si>
    <t>番号</t>
    <rPh sb="0" eb="2">
      <t>バンゴウ</t>
    </rPh>
    <phoneticPr fontId="3"/>
  </si>
  <si>
    <t>　←番号が８桁ない場合は右詰で記入</t>
  </si>
  <si>
    <t>※ 振込口座情報は正確にご記入ください。</t>
    <rPh sb="2" eb="4">
      <t>フリコミ</t>
    </rPh>
    <rPh sb="4" eb="8">
      <t>コウザジョウホウ</t>
    </rPh>
    <rPh sb="9" eb="11">
      <t>セイカク</t>
    </rPh>
    <rPh sb="13" eb="15">
      <t>キニュウ</t>
    </rPh>
    <phoneticPr fontId="3"/>
  </si>
  <si>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3"/>
  </si>
  <si>
    <t>　（課名　商工課）</t>
    <rPh sb="2" eb="4">
      <t>カメイ</t>
    </rPh>
    <rPh sb="5" eb="7">
      <t>ショウコウ</t>
    </rPh>
    <rPh sb="7" eb="8">
      <t>カ</t>
    </rPh>
    <phoneticPr fontId="3"/>
  </si>
  <si>
    <r>
      <t>　口座名義　　　</t>
    </r>
    <r>
      <rPr>
        <b/>
        <sz val="9"/>
        <color indexed="8"/>
        <rFont val="ＭＳ 明朝"/>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3"/>
  </si>
  <si>
    <t>事業所名</t>
    <rPh sb="0" eb="3">
      <t>ジギョウショ</t>
    </rPh>
    <rPh sb="3" eb="4">
      <t>メイ</t>
    </rPh>
    <phoneticPr fontId="3"/>
  </si>
  <si>
    <t>郵便番号</t>
    <rPh sb="0" eb="4">
      <t>ゆうびんばんごう</t>
    </rPh>
    <phoneticPr fontId="3" type="Hiragana"/>
  </si>
  <si>
    <t>代表者名
（発行責任者）</t>
    <rPh sb="0" eb="4">
      <t>ダイヒョウシャメイ</t>
    </rPh>
    <rPh sb="6" eb="8">
      <t>ハッコウ</t>
    </rPh>
    <rPh sb="8" eb="11">
      <t>セキニンシャ</t>
    </rPh>
    <phoneticPr fontId="3"/>
  </si>
  <si>
    <t>担当者名</t>
    <rPh sb="0" eb="3">
      <t>タントウシャ</t>
    </rPh>
    <rPh sb="3" eb="4">
      <t>メイ</t>
    </rPh>
    <phoneticPr fontId="3"/>
  </si>
  <si>
    <t>原材料名</t>
    <rPh sb="0" eb="4">
      <t>げんざいりょうめい</t>
    </rPh>
    <phoneticPr fontId="3" type="Hiragana"/>
  </si>
  <si>
    <t>湯沢市長　　様</t>
    <rPh sb="0" eb="4">
      <t>ゆざわしちょう</t>
    </rPh>
    <rPh sb="6" eb="7">
      <t>さま</t>
    </rPh>
    <phoneticPr fontId="3" type="Hiragana"/>
  </si>
  <si>
    <t>　湯沢市長　　様</t>
    <rPh sb="1" eb="4">
      <t>ユザワシ</t>
    </rPh>
    <rPh sb="7" eb="8">
      <t>サマ</t>
    </rPh>
    <phoneticPr fontId="3"/>
  </si>
  <si>
    <t>　湯沢市地場産業等強化対策事業補助金として、次のとおり請求します。</t>
    <phoneticPr fontId="3"/>
  </si>
  <si>
    <t>湯沢市地場産業等強化対策事業補助金交付申請書兼実績報告書</t>
    <rPh sb="0" eb="2">
      <t>ゆざわ</t>
    </rPh>
    <rPh sb="2" eb="3">
      <t>し</t>
    </rPh>
    <rPh sb="3" eb="5">
      <t>じば</t>
    </rPh>
    <rPh sb="5" eb="7">
      <t>さんぎょう</t>
    </rPh>
    <rPh sb="7" eb="8">
      <t>とう</t>
    </rPh>
    <rPh sb="8" eb="10">
      <t>きょうか</t>
    </rPh>
    <rPh sb="10" eb="12">
      <t>たいさく</t>
    </rPh>
    <rPh sb="12" eb="14">
      <t>じぎょう</t>
    </rPh>
    <rPh sb="14" eb="17">
      <t>ほじょきん</t>
    </rPh>
    <rPh sb="17" eb="19">
      <t>こうふ</t>
    </rPh>
    <rPh sb="19" eb="22">
      <t>しんせいしょ</t>
    </rPh>
    <rPh sb="22" eb="23">
      <t>けん</t>
    </rPh>
    <rPh sb="23" eb="25">
      <t>じっせき</t>
    </rPh>
    <rPh sb="25" eb="28">
      <t>ほうこくしょ</t>
    </rPh>
    <phoneticPr fontId="3" type="Hiragana"/>
  </si>
  <si>
    <t>　湯沢市地場産業等強化対策事業補助金の交付を受けたいので、湯沢市地場産業等強化対策事業補助金交付要綱第７条の規定により申請します。</t>
    <phoneticPr fontId="3" type="Hiragana"/>
  </si>
  <si>
    <t>（２）市税の完納証明書</t>
    <rPh sb="3" eb="5">
      <t>しぜい</t>
    </rPh>
    <rPh sb="6" eb="11">
      <t>かんのうしょうめいしょ</t>
    </rPh>
    <phoneticPr fontId="3" type="Hiragana"/>
  </si>
  <si>
    <t>・「原材料名」欄には令和７年度に仕入れた原材料米の種類（品種名）をご記入ください。</t>
    <rPh sb="2" eb="6">
      <t>げんざいりょうめい</t>
    </rPh>
    <rPh sb="7" eb="8">
      <t>らん</t>
    </rPh>
    <rPh sb="10" eb="12">
      <t>れいわ</t>
    </rPh>
    <rPh sb="13" eb="15">
      <t>ねんど</t>
    </rPh>
    <rPh sb="16" eb="18">
      <t>しい</t>
    </rPh>
    <rPh sb="20" eb="23">
      <t>げんざいりょう</t>
    </rPh>
    <rPh sb="23" eb="24">
      <t>こめ</t>
    </rPh>
    <rPh sb="25" eb="27">
      <t>しゅるい</t>
    </rPh>
    <rPh sb="28" eb="30">
      <t>ひんしゅ</t>
    </rPh>
    <rPh sb="30" eb="31">
      <t>めい</t>
    </rPh>
    <rPh sb="34" eb="36">
      <t>きにゅう</t>
    </rPh>
    <phoneticPr fontId="3" type="Hiragana"/>
  </si>
  <si>
    <t>選定額 C</t>
    <rPh sb="0" eb="3">
      <t>センテイガク</t>
    </rPh>
    <phoneticPr fontId="6"/>
  </si>
  <si>
    <t>円</t>
    <rPh sb="0" eb="1">
      <t>エン</t>
    </rPh>
    <phoneticPr fontId="6"/>
  </si>
  <si>
    <t>・「選定額 C」欄は価格上昇分が10,000円を超える場合は10,000円と、10,000円を下回る場合は当該金額をご記入ください。</t>
    <rPh sb="2" eb="5">
      <t>センテイガク</t>
    </rPh>
    <rPh sb="8" eb="9">
      <t>ラン</t>
    </rPh>
    <rPh sb="10" eb="12">
      <t>カカク</t>
    </rPh>
    <rPh sb="12" eb="15">
      <t>ジョウショウブン</t>
    </rPh>
    <rPh sb="22" eb="23">
      <t>エン</t>
    </rPh>
    <rPh sb="24" eb="25">
      <t>コ</t>
    </rPh>
    <rPh sb="27" eb="29">
      <t>バアイ</t>
    </rPh>
    <rPh sb="36" eb="37">
      <t>エン</t>
    </rPh>
    <rPh sb="45" eb="46">
      <t>エン</t>
    </rPh>
    <rPh sb="47" eb="49">
      <t>シタマワ</t>
    </rPh>
    <rPh sb="50" eb="52">
      <t>バアイ</t>
    </rPh>
    <rPh sb="53" eb="55">
      <t>トウガイ</t>
    </rPh>
    <rPh sb="55" eb="57">
      <t>キンガク</t>
    </rPh>
    <rPh sb="59" eb="61">
      <t>キニュウ</t>
    </rPh>
    <phoneticPr fontId="6"/>
  </si>
  <si>
    <t>（１）令和６年度及び令和７年度に仕入れた原材料米の平均価格及び数量がわかる書類の写し（納品書・購入伝票等）</t>
    <rPh sb="3" eb="5">
      <t>れいわ</t>
    </rPh>
    <rPh sb="6" eb="8">
      <t>ねんど</t>
    </rPh>
    <rPh sb="8" eb="9">
      <t>およ</t>
    </rPh>
    <rPh sb="10" eb="12">
      <t>れいわ</t>
    </rPh>
    <rPh sb="13" eb="15">
      <t>ねんど</t>
    </rPh>
    <rPh sb="16" eb="18">
      <t>しい</t>
    </rPh>
    <rPh sb="20" eb="23">
      <t>げんざいりょう</t>
    </rPh>
    <rPh sb="25" eb="29">
      <t>へいきんかかく</t>
    </rPh>
    <rPh sb="29" eb="30">
      <t>およ</t>
    </rPh>
    <rPh sb="31" eb="33">
      <t>すうりょう</t>
    </rPh>
    <rPh sb="43" eb="46">
      <t>のうひんしょ</t>
    </rPh>
    <rPh sb="47" eb="52">
      <t>こうにゅうでんぴょうとう</t>
    </rPh>
    <phoneticPr fontId="3" type="Hiragana"/>
  </si>
  <si>
    <t>仕入れ数量 A</t>
    <rPh sb="0" eb="2">
      <t>しい</t>
    </rPh>
    <rPh sb="3" eb="5">
      <t>すうりょう</t>
    </rPh>
    <phoneticPr fontId="3" type="Hiragana"/>
  </si>
  <si>
    <t>価格上昇分 B</t>
    <rPh sb="0" eb="2">
      <t>かかく</t>
    </rPh>
    <rPh sb="2" eb="5">
      <t>じょうしょうぶん</t>
    </rPh>
    <phoneticPr fontId="3" type="Hiragana"/>
  </si>
  <si>
    <t>（60㎏あたり）</t>
    <phoneticPr fontId="6"/>
  </si>
  <si>
    <t>補助金額
D×1/4</t>
    <rPh sb="0" eb="2">
      <t>ほじょ</t>
    </rPh>
    <rPh sb="2" eb="4">
      <t>きんがく</t>
    </rPh>
    <phoneticPr fontId="3" type="Hiragana"/>
  </si>
  <si>
    <t>１　申請額の積算内訳（加工用米）</t>
    <rPh sb="2" eb="5">
      <t>しんせいがく</t>
    </rPh>
    <rPh sb="6" eb="8">
      <t>せきさん</t>
    </rPh>
    <rPh sb="8" eb="10">
      <t>うちわけ</t>
    </rPh>
    <rPh sb="11" eb="14">
      <t>かこうよう</t>
    </rPh>
    <rPh sb="14" eb="15">
      <t>こめ</t>
    </rPh>
    <phoneticPr fontId="3" type="Hiragana"/>
  </si>
  <si>
    <t>２　申請額の積算内訳（酒造好適米）</t>
    <rPh sb="2" eb="5">
      <t>しんせいがく</t>
    </rPh>
    <rPh sb="6" eb="8">
      <t>せきさん</t>
    </rPh>
    <rPh sb="8" eb="10">
      <t>うちわけ</t>
    </rPh>
    <rPh sb="11" eb="16">
      <t>しゅぞうこうてきまい</t>
    </rPh>
    <phoneticPr fontId="3" type="Hiragana"/>
  </si>
  <si>
    <t>・「仕入れ数量 A」欄には令和７年度に仕入れた原材料米の60㎏あたりの数量をご記入ください。</t>
    <rPh sb="2" eb="4">
      <t>しい</t>
    </rPh>
    <rPh sb="5" eb="7">
      <t>すうりょう</t>
    </rPh>
    <rPh sb="10" eb="11">
      <t>らん</t>
    </rPh>
    <rPh sb="13" eb="15">
      <t>れいわ</t>
    </rPh>
    <rPh sb="16" eb="18">
      <t>ねんど</t>
    </rPh>
    <rPh sb="19" eb="21">
      <t>しい</t>
    </rPh>
    <rPh sb="23" eb="26">
      <t>げんざいりょう</t>
    </rPh>
    <rPh sb="26" eb="27">
      <t>こめ</t>
    </rPh>
    <rPh sb="35" eb="37">
      <t>すうりょう</t>
    </rPh>
    <rPh sb="39" eb="41">
      <t>きにゅう</t>
    </rPh>
    <phoneticPr fontId="3" type="Hiragana"/>
  </si>
  <si>
    <t>・「価格上昇分 B」欄には令和６年度に仕入れた原材料米の平均価格と令和７年度に仕入れた原材料米の平均価格を比較し、上昇した金額をご記入ください。</t>
    <rPh sb="10" eb="11">
      <t>らん</t>
    </rPh>
    <rPh sb="13" eb="15">
      <t>れいわ</t>
    </rPh>
    <rPh sb="16" eb="18">
      <t>ねんど</t>
    </rPh>
    <rPh sb="19" eb="21">
      <t>しい</t>
    </rPh>
    <rPh sb="23" eb="26">
      <t>げんざいりょう</t>
    </rPh>
    <rPh sb="26" eb="27">
      <t>こめ</t>
    </rPh>
    <rPh sb="28" eb="30">
      <t>へいきん</t>
    </rPh>
    <rPh sb="30" eb="32">
      <t>かかく</t>
    </rPh>
    <rPh sb="33" eb="35">
      <t>れいわ</t>
    </rPh>
    <rPh sb="36" eb="38">
      <t>ねんど</t>
    </rPh>
    <rPh sb="39" eb="41">
      <t>しい</t>
    </rPh>
    <rPh sb="43" eb="47">
      <t>げんざいりょうまい</t>
    </rPh>
    <rPh sb="48" eb="50">
      <t>へいきん</t>
    </rPh>
    <rPh sb="50" eb="52">
      <t>かかく</t>
    </rPh>
    <rPh sb="53" eb="55">
      <t>ひかく</t>
    </rPh>
    <rPh sb="57" eb="59">
      <t>じょうしょう</t>
    </rPh>
    <rPh sb="61" eb="63">
      <t>きんがく</t>
    </rPh>
    <rPh sb="65" eb="67">
      <t>きにゅう</t>
    </rPh>
    <phoneticPr fontId="3" type="Hiragana"/>
  </si>
  <si>
    <t>合計　</t>
    <rPh sb="0" eb="2">
      <t>ごうけい</t>
    </rPh>
    <phoneticPr fontId="3" type="Hiragana"/>
  </si>
  <si>
    <t>補助金額合計</t>
    <rPh sb="0" eb="3">
      <t>ホジョキン</t>
    </rPh>
    <rPh sb="3" eb="4">
      <t>ガク</t>
    </rPh>
    <rPh sb="4" eb="6">
      <t>ゴウケイ</t>
    </rPh>
    <phoneticPr fontId="6"/>
  </si>
  <si>
    <t>平均単価算出　確認用資料（加工用米）</t>
    <rPh sb="0" eb="4">
      <t>ヘイキンタンカ</t>
    </rPh>
    <rPh sb="4" eb="6">
      <t>サンシュツ</t>
    </rPh>
    <rPh sb="7" eb="9">
      <t>カクニン</t>
    </rPh>
    <rPh sb="9" eb="10">
      <t>ヨウ</t>
    </rPh>
    <rPh sb="10" eb="12">
      <t>シリョウ</t>
    </rPh>
    <rPh sb="13" eb="16">
      <t>カコウヨウ</t>
    </rPh>
    <rPh sb="16" eb="17">
      <t>コメ</t>
    </rPh>
    <phoneticPr fontId="25"/>
  </si>
  <si>
    <t>時期</t>
    <rPh sb="0" eb="2">
      <t>ジキ</t>
    </rPh>
    <phoneticPr fontId="25"/>
  </si>
  <si>
    <t>品種</t>
    <rPh sb="0" eb="2">
      <t>ヒンシュ</t>
    </rPh>
    <phoneticPr fontId="25"/>
  </si>
  <si>
    <t>数量
（60㎏あたり）</t>
    <rPh sb="0" eb="2">
      <t>スウリョウ</t>
    </rPh>
    <phoneticPr fontId="25"/>
  </si>
  <si>
    <t>単価
（60㎏あたり）</t>
    <rPh sb="0" eb="2">
      <t>タンカ</t>
    </rPh>
    <phoneticPr fontId="25"/>
  </si>
  <si>
    <t>金額（円）</t>
    <rPh sb="0" eb="2">
      <t>キンガク</t>
    </rPh>
    <rPh sb="3" eb="4">
      <t>エン</t>
    </rPh>
    <phoneticPr fontId="25"/>
  </si>
  <si>
    <t>合計</t>
    <rPh sb="0" eb="2">
      <t>ゴウケイ</t>
    </rPh>
    <phoneticPr fontId="25"/>
  </si>
  <si>
    <t>(A)</t>
    <phoneticPr fontId="25"/>
  </si>
  <si>
    <t>(B)</t>
    <phoneticPr fontId="25"/>
  </si>
  <si>
    <t>平均価格
（60㎏あたり）</t>
    <rPh sb="0" eb="2">
      <t>ヘイキン</t>
    </rPh>
    <rPh sb="2" eb="4">
      <t>カカク</t>
    </rPh>
    <phoneticPr fontId="25"/>
  </si>
  <si>
    <t>（B/A）＝C</t>
    <phoneticPr fontId="25"/>
  </si>
  <si>
    <t>【令和７年度】</t>
    <rPh sb="1" eb="3">
      <t>レイワ</t>
    </rPh>
    <rPh sb="4" eb="6">
      <t>ネンド</t>
    </rPh>
    <phoneticPr fontId="25"/>
  </si>
  <si>
    <t>（D）</t>
    <phoneticPr fontId="25"/>
  </si>
  <si>
    <t>（E）</t>
    <phoneticPr fontId="25"/>
  </si>
  <si>
    <t>（E/D）＝F</t>
  </si>
  <si>
    <t>令和７年度仕入数量　（D）　</t>
    <rPh sb="0" eb="2">
      <t>レイワ</t>
    </rPh>
    <rPh sb="3" eb="5">
      <t>ネンド</t>
    </rPh>
    <rPh sb="5" eb="7">
      <t>シイ</t>
    </rPh>
    <rPh sb="7" eb="9">
      <t>スウリョウ</t>
    </rPh>
    <phoneticPr fontId="25"/>
  </si>
  <si>
    <t>価格上昇分(F-C)　</t>
    <rPh sb="0" eb="2">
      <t>カカク</t>
    </rPh>
    <rPh sb="2" eb="5">
      <t>ジョウショウブン</t>
    </rPh>
    <phoneticPr fontId="25"/>
  </si>
  <si>
    <t>補助金額（G×1/4）　</t>
    <rPh sb="0" eb="2">
      <t>ホジョ</t>
    </rPh>
    <rPh sb="2" eb="4">
      <t>キンガク</t>
    </rPh>
    <phoneticPr fontId="25"/>
  </si>
  <si>
    <t>選定額（上限10,000円）</t>
    <rPh sb="0" eb="3">
      <t>センテイガク</t>
    </rPh>
    <rPh sb="4" eb="6">
      <t>ジョウゲン</t>
    </rPh>
    <rPh sb="12" eb="13">
      <t>エン</t>
    </rPh>
    <phoneticPr fontId="25"/>
  </si>
  <si>
    <t>【令和６年度】</t>
    <rPh sb="1" eb="3">
      <t>レイワ</t>
    </rPh>
    <rPh sb="4" eb="6">
      <t>ネンド</t>
    </rPh>
    <phoneticPr fontId="25"/>
  </si>
  <si>
    <t>平均単価算出　確認用資料（酒造好適米）</t>
    <rPh sb="0" eb="4">
      <t>ヘイキンタンカ</t>
    </rPh>
    <rPh sb="4" eb="6">
      <t>サンシュツ</t>
    </rPh>
    <rPh sb="7" eb="9">
      <t>カクニン</t>
    </rPh>
    <rPh sb="9" eb="10">
      <t>ヨウ</t>
    </rPh>
    <rPh sb="10" eb="12">
      <t>シリョウ</t>
    </rPh>
    <rPh sb="13" eb="15">
      <t>シュゾウ</t>
    </rPh>
    <rPh sb="15" eb="18">
      <t>コウテキマイ</t>
    </rPh>
    <phoneticPr fontId="25"/>
  </si>
  <si>
    <t>補助対象経費 D</t>
    <rPh sb="0" eb="2">
      <t>ホジョ</t>
    </rPh>
    <rPh sb="2" eb="4">
      <t>タイショウ</t>
    </rPh>
    <rPh sb="4" eb="6">
      <t>ケイヒ</t>
    </rPh>
    <phoneticPr fontId="6"/>
  </si>
  <si>
    <t>補助対象経費　G</t>
    <rPh sb="0" eb="2">
      <t>ホジョ</t>
    </rPh>
    <rPh sb="2" eb="4">
      <t>タイショウ</t>
    </rPh>
    <rPh sb="4" eb="6">
      <t>ケイヒ</t>
    </rPh>
    <phoneticPr fontId="25"/>
  </si>
  <si>
    <t>選定額（上限14,150円）</t>
    <rPh sb="0" eb="3">
      <t>センテイガク</t>
    </rPh>
    <rPh sb="4" eb="6">
      <t>ジョウゲン</t>
    </rPh>
    <rPh sb="12" eb="13">
      <t>エン</t>
    </rPh>
    <phoneticPr fontId="25"/>
  </si>
  <si>
    <t>【別紙３】</t>
    <rPh sb="1" eb="3">
      <t>ベッシ</t>
    </rPh>
    <phoneticPr fontId="6"/>
  </si>
  <si>
    <t>湯沢市地場産業等強化対策事業補助金交付申請書　提出書類一覧</t>
    <rPh sb="21" eb="22">
      <t>ショ</t>
    </rPh>
    <rPh sb="23" eb="25">
      <t>テイシュツ</t>
    </rPh>
    <rPh sb="25" eb="27">
      <t>ショルイ</t>
    </rPh>
    <rPh sb="27" eb="29">
      <t>イチラン</t>
    </rPh>
    <phoneticPr fontId="3"/>
  </si>
  <si>
    <t>№</t>
    <phoneticPr fontId="3"/>
  </si>
  <si>
    <t>請求書</t>
    <rPh sb="0" eb="3">
      <t>セイキュウショ</t>
    </rPh>
    <phoneticPr fontId="3"/>
  </si>
  <si>
    <r>
      <t>振込先通帳の写し</t>
    </r>
    <r>
      <rPr>
        <b/>
        <u/>
        <sz val="12"/>
        <color theme="1"/>
        <rFont val="ＭＳ 明朝"/>
        <family val="1"/>
        <charset val="128"/>
      </rPr>
      <t>（市に口座が登録されている場合は不要）</t>
    </r>
    <rPh sb="0" eb="2">
      <t>フリコミ</t>
    </rPh>
    <rPh sb="2" eb="3">
      <t>サキ</t>
    </rPh>
    <rPh sb="3" eb="5">
      <t>ツウチョウ</t>
    </rPh>
    <rPh sb="6" eb="7">
      <t>ウツ</t>
    </rPh>
    <rPh sb="9" eb="10">
      <t>シ</t>
    </rPh>
    <rPh sb="11" eb="13">
      <t>コウザ</t>
    </rPh>
    <rPh sb="14" eb="16">
      <t>トウロク</t>
    </rPh>
    <rPh sb="21" eb="23">
      <t>バアイ</t>
    </rPh>
    <rPh sb="24" eb="26">
      <t>フヨウ</t>
    </rPh>
    <phoneticPr fontId="3"/>
  </si>
  <si>
    <r>
      <rPr>
        <b/>
        <sz val="12"/>
        <color theme="1"/>
        <rFont val="ＭＳ 明朝"/>
        <family val="1"/>
      </rPr>
      <t>「１」から「６」までの書類を湯沢市商工課物産振興班あて</t>
    </r>
    <r>
      <rPr>
        <b/>
        <sz val="12"/>
        <color theme="1"/>
        <rFont val="ＭＳ ゴシック"/>
        <family val="3"/>
        <charset val="128"/>
      </rPr>
      <t>郵送又は電子媒体で提出</t>
    </r>
    <r>
      <rPr>
        <b/>
        <sz val="12"/>
        <color theme="1"/>
        <rFont val="ＭＳ 明朝"/>
        <family val="1"/>
        <charset val="128"/>
      </rPr>
      <t xml:space="preserve">
</t>
    </r>
    <r>
      <rPr>
        <sz val="12"/>
        <color theme="1"/>
        <rFont val="ＭＳ 明朝"/>
        <family val="1"/>
        <charset val="128"/>
      </rPr>
      <t xml:space="preserve">
</t>
    </r>
    <r>
      <rPr>
        <b/>
        <sz val="12"/>
        <color theme="1"/>
        <rFont val="ＭＳ 明朝"/>
        <family val="1"/>
        <charset val="128"/>
      </rPr>
      <t>郵送先</t>
    </r>
    <r>
      <rPr>
        <sz val="12"/>
        <color theme="1"/>
        <rFont val="ＭＳ 明朝"/>
        <family val="1"/>
        <charset val="128"/>
      </rPr>
      <t xml:space="preserve">
〒０１２－８５０１
湯沢市佐竹町１番１号
湯沢市役所商工課物産振興班　あて
</t>
    </r>
    <r>
      <rPr>
        <b/>
        <sz val="12"/>
        <color theme="1"/>
        <rFont val="ＭＳ 明朝"/>
        <family val="1"/>
        <charset val="128"/>
      </rPr>
      <t>電子媒体の場合　bussan-gr@city.yuzawa.lg.jp</t>
    </r>
    <r>
      <rPr>
        <sz val="12"/>
        <color theme="1"/>
        <rFont val="ＭＳ 明朝"/>
        <family val="1"/>
        <charset val="128"/>
      </rPr>
      <t xml:space="preserve"> へ送信
</t>
    </r>
    <r>
      <rPr>
        <sz val="12"/>
        <color rgb="FFFF0000"/>
        <rFont val="ＭＳ 明朝"/>
        <family val="1"/>
        <charset val="128"/>
      </rPr>
      <t>※市税の完納証明書については原本を提出くださるようお願いいたします。</t>
    </r>
    <rPh sb="11" eb="13">
      <t>ショルイ</t>
    </rPh>
    <rPh sb="14" eb="16">
      <t>ユザワ</t>
    </rPh>
    <rPh sb="16" eb="17">
      <t>シ</t>
    </rPh>
    <rPh sb="17" eb="19">
      <t>ショウコウ</t>
    </rPh>
    <rPh sb="19" eb="20">
      <t>カ</t>
    </rPh>
    <rPh sb="20" eb="22">
      <t>ブッサン</t>
    </rPh>
    <rPh sb="27" eb="29">
      <t>ユウソウ</t>
    </rPh>
    <rPh sb="29" eb="30">
      <t>マタ</t>
    </rPh>
    <rPh sb="31" eb="35">
      <t>デンシバイタイ</t>
    </rPh>
    <rPh sb="36" eb="38">
      <t>テイシュツ</t>
    </rPh>
    <rPh sb="40" eb="42">
      <t>ユウソウ</t>
    </rPh>
    <rPh sb="42" eb="43">
      <t>サキ</t>
    </rPh>
    <rPh sb="54" eb="56">
      <t>ユザワ</t>
    </rPh>
    <rPh sb="56" eb="57">
      <t>シ</t>
    </rPh>
    <rPh sb="57" eb="60">
      <t>サタケチョウ</t>
    </rPh>
    <rPh sb="61" eb="62">
      <t>バン</t>
    </rPh>
    <rPh sb="63" eb="64">
      <t>ゴウ</t>
    </rPh>
    <rPh sb="65" eb="67">
      <t>ユザワ</t>
    </rPh>
    <rPh sb="67" eb="68">
      <t>シ</t>
    </rPh>
    <rPh sb="68" eb="70">
      <t>ヤクショ</t>
    </rPh>
    <rPh sb="70" eb="73">
      <t>ショウコウカ</t>
    </rPh>
    <rPh sb="73" eb="75">
      <t>ブッサン</t>
    </rPh>
    <rPh sb="75" eb="77">
      <t>シンコウ</t>
    </rPh>
    <rPh sb="77" eb="78">
      <t>ハン</t>
    </rPh>
    <rPh sb="83" eb="85">
      <t>デンシ</t>
    </rPh>
    <rPh sb="85" eb="87">
      <t>バイタイ</t>
    </rPh>
    <rPh sb="88" eb="90">
      <t>バアイ</t>
    </rPh>
    <rPh sb="120" eb="122">
      <t>ソウシン</t>
    </rPh>
    <phoneticPr fontId="3"/>
  </si>
  <si>
    <t>年　月　日</t>
    <rPh sb="0" eb="1">
      <t>ネン</t>
    </rPh>
    <rPh sb="2" eb="3">
      <t>ツキ</t>
    </rPh>
    <rPh sb="4" eb="5">
      <t>ヒ</t>
    </rPh>
    <phoneticPr fontId="6"/>
  </si>
  <si>
    <t>・「選定額 C」欄は価格上昇分が14,150円を超える場合は14,150円と、14,150円を下回る場合は当該金額をご記入ください。</t>
    <rPh sb="2" eb="5">
      <t>センテイガク</t>
    </rPh>
    <rPh sb="8" eb="9">
      <t>ラン</t>
    </rPh>
    <rPh sb="10" eb="12">
      <t>カカク</t>
    </rPh>
    <rPh sb="12" eb="15">
      <t>ジョウショウブン</t>
    </rPh>
    <rPh sb="22" eb="23">
      <t>エン</t>
    </rPh>
    <rPh sb="24" eb="25">
      <t>コ</t>
    </rPh>
    <rPh sb="27" eb="29">
      <t>バアイ</t>
    </rPh>
    <rPh sb="36" eb="37">
      <t>エン</t>
    </rPh>
    <rPh sb="45" eb="46">
      <t>エン</t>
    </rPh>
    <rPh sb="47" eb="49">
      <t>シタマワ</t>
    </rPh>
    <rPh sb="50" eb="52">
      <t>バアイ</t>
    </rPh>
    <rPh sb="53" eb="55">
      <t>トウガイ</t>
    </rPh>
    <rPh sb="55" eb="57">
      <t>キンガク</t>
    </rPh>
    <rPh sb="59" eb="61">
      <t>キニュウ</t>
    </rPh>
    <phoneticPr fontId="6"/>
  </si>
  <si>
    <t>普通</t>
    <rPh sb="0" eb="2">
      <t>フツウ</t>
    </rPh>
    <phoneticPr fontId="3"/>
  </si>
  <si>
    <t>当座</t>
  </si>
  <si>
    <t>貯蓄</t>
    <rPh sb="0" eb="2">
      <t>チョチク</t>
    </rPh>
    <phoneticPr fontId="3"/>
  </si>
  <si>
    <t>その他</t>
  </si>
  <si>
    <r>
      <t>「(参考様式）内訳書【加工用米】」・「(参考様式）内訳書【加工用米】」は、平均価格の算出にご活用ください。</t>
    </r>
    <r>
      <rPr>
        <b/>
        <sz val="12"/>
        <color rgb="FFFF0000"/>
        <rFont val="ＭＳ 明朝"/>
        <family val="1"/>
        <charset val="128"/>
      </rPr>
      <t>（任意提出）</t>
    </r>
    <rPh sb="2" eb="4">
      <t>サンコウ</t>
    </rPh>
    <rPh sb="4" eb="6">
      <t>ヨウシキ</t>
    </rPh>
    <rPh sb="7" eb="10">
      <t>ウチワケショ</t>
    </rPh>
    <rPh sb="11" eb="14">
      <t>カコウヨウ</t>
    </rPh>
    <rPh sb="14" eb="15">
      <t>コメ</t>
    </rPh>
    <rPh sb="37" eb="41">
      <t>ヘイキンカカク</t>
    </rPh>
    <rPh sb="42" eb="44">
      <t>サンシュツ</t>
    </rPh>
    <rPh sb="46" eb="48">
      <t>カツヨウ</t>
    </rPh>
    <rPh sb="54" eb="58">
      <t>ニンイテイシュツ</t>
    </rPh>
    <phoneticPr fontId="6"/>
  </si>
  <si>
    <t>会社名：</t>
    <rPh sb="0" eb="3">
      <t>カイシャメイ</t>
    </rPh>
    <phoneticPr fontId="25"/>
  </si>
  <si>
    <r>
      <rPr>
        <b/>
        <sz val="12"/>
        <color theme="1"/>
        <rFont val="ＭＳ 明朝"/>
        <family val="1"/>
        <charset val="128"/>
      </rPr>
      <t xml:space="preserve">令和６年度及び令和７年度に仕入れた原材料米の平均価格及び数量がわかる書類の写し（納品書・購入伝票等）
</t>
    </r>
    <r>
      <rPr>
        <sz val="12"/>
        <color theme="1"/>
        <rFont val="ＭＳ 明朝"/>
        <family val="1"/>
      </rPr>
      <t xml:space="preserve">
</t>
    </r>
    <r>
      <rPr>
        <sz val="12"/>
        <color theme="1"/>
        <rFont val="ＭＳ 明朝"/>
        <family val="1"/>
        <charset val="128"/>
      </rPr>
      <t>※令和６年度に「</t>
    </r>
    <r>
      <rPr>
        <u/>
        <sz val="12"/>
        <color theme="1"/>
        <rFont val="ＭＳ 明朝"/>
        <family val="1"/>
        <charset val="128"/>
      </rPr>
      <t>加工用米」</t>
    </r>
    <r>
      <rPr>
        <sz val="12"/>
        <color theme="1"/>
        <rFont val="ＭＳ 明朝"/>
        <family val="1"/>
        <charset val="128"/>
      </rPr>
      <t>の申請をされている場合は、数量等に変更がなければ令和６年度の加工用米にかかる書類は不要です。</t>
    </r>
    <rPh sb="0" eb="2">
      <t>レイワ</t>
    </rPh>
    <rPh sb="3" eb="5">
      <t>ネンド</t>
    </rPh>
    <rPh sb="5" eb="6">
      <t>オヨ</t>
    </rPh>
    <rPh sb="7" eb="9">
      <t>レイワ</t>
    </rPh>
    <rPh sb="10" eb="12">
      <t>ネンド</t>
    </rPh>
    <rPh sb="13" eb="15">
      <t>シイ</t>
    </rPh>
    <rPh sb="17" eb="20">
      <t>ゲンザイリョウ</t>
    </rPh>
    <rPh sb="20" eb="21">
      <t>コメ</t>
    </rPh>
    <rPh sb="22" eb="24">
      <t>ヘイキン</t>
    </rPh>
    <rPh sb="24" eb="26">
      <t>カカク</t>
    </rPh>
    <rPh sb="26" eb="27">
      <t>オヨ</t>
    </rPh>
    <rPh sb="28" eb="30">
      <t>スウリョウ</t>
    </rPh>
    <rPh sb="34" eb="36">
      <t>ショルイ</t>
    </rPh>
    <rPh sb="37" eb="38">
      <t>ウツ</t>
    </rPh>
    <rPh sb="40" eb="43">
      <t>ノウヒンショ</t>
    </rPh>
    <rPh sb="44" eb="46">
      <t>コウニュウ</t>
    </rPh>
    <rPh sb="46" eb="48">
      <t>デンピョウ</t>
    </rPh>
    <rPh sb="48" eb="49">
      <t>トウ</t>
    </rPh>
    <rPh sb="53" eb="55">
      <t>レイワ</t>
    </rPh>
    <rPh sb="56" eb="58">
      <t>ネンド</t>
    </rPh>
    <rPh sb="60" eb="64">
      <t>カコウヨウマイ</t>
    </rPh>
    <rPh sb="66" eb="68">
      <t>シンセイ</t>
    </rPh>
    <rPh sb="74" eb="76">
      <t>バアイ</t>
    </rPh>
    <rPh sb="78" eb="81">
      <t>スウリョウトウ</t>
    </rPh>
    <rPh sb="82" eb="84">
      <t>ヘンコウ</t>
    </rPh>
    <rPh sb="89" eb="91">
      <t>レイワ</t>
    </rPh>
    <rPh sb="92" eb="94">
      <t>ネンド</t>
    </rPh>
    <rPh sb="95" eb="99">
      <t>カコウヨウマイ</t>
    </rPh>
    <rPh sb="103" eb="105">
      <t>ショルイ</t>
    </rPh>
    <rPh sb="106" eb="108">
      <t>フヨウ</t>
    </rPh>
    <phoneticPr fontId="3"/>
  </si>
  <si>
    <t>提出が必要な書類</t>
    <rPh sb="0" eb="2">
      <t>テイシュツ</t>
    </rPh>
    <rPh sb="3" eb="5">
      <t>ヒツヨウ</t>
    </rPh>
    <rPh sb="6" eb="8">
      <t>ショルイ</t>
    </rPh>
    <phoneticPr fontId="3"/>
  </si>
  <si>
    <r>
      <t xml:space="preserve">湯沢市地場産業等強化対策事業補助金交付申請書兼実績報告書（様式第１号）
</t>
    </r>
    <r>
      <rPr>
        <b/>
        <sz val="12"/>
        <color rgb="FFFF0000"/>
        <rFont val="ＭＳ 明朝"/>
        <family val="1"/>
        <charset val="128"/>
      </rPr>
      <t xml:space="preserve">
※仕入れ価格等はすべて消費税抜きの金額をご記入ください。</t>
    </r>
    <rPh sb="0" eb="2">
      <t>ユザワ</t>
    </rPh>
    <rPh sb="2" eb="3">
      <t>シ</t>
    </rPh>
    <rPh sb="3" eb="5">
      <t>ジバ</t>
    </rPh>
    <rPh sb="5" eb="7">
      <t>サンギョウ</t>
    </rPh>
    <rPh sb="7" eb="8">
      <t>トウ</t>
    </rPh>
    <rPh sb="8" eb="10">
      <t>キョウカ</t>
    </rPh>
    <rPh sb="10" eb="12">
      <t>タイサク</t>
    </rPh>
    <rPh sb="12" eb="14">
      <t>ジギョウ</t>
    </rPh>
    <rPh sb="14" eb="17">
      <t>ホジョキン</t>
    </rPh>
    <rPh sb="17" eb="19">
      <t>コウフ</t>
    </rPh>
    <rPh sb="19" eb="22">
      <t>シンセイショ</t>
    </rPh>
    <rPh sb="22" eb="23">
      <t>ケン</t>
    </rPh>
    <rPh sb="23" eb="25">
      <t>ジッセキ</t>
    </rPh>
    <rPh sb="25" eb="28">
      <t>ホウコクショ</t>
    </rPh>
    <rPh sb="29" eb="31">
      <t>ヨウシキ</t>
    </rPh>
    <rPh sb="31" eb="32">
      <t>ダイ</t>
    </rPh>
    <rPh sb="33" eb="34">
      <t>ゴウ</t>
    </rPh>
    <rPh sb="38" eb="40">
      <t>シイ</t>
    </rPh>
    <rPh sb="41" eb="43">
      <t>カカク</t>
    </rPh>
    <rPh sb="43" eb="44">
      <t>トウ</t>
    </rPh>
    <rPh sb="46" eb="49">
      <t>ショウヒゼイ</t>
    </rPh>
    <rPh sb="49" eb="50">
      <t>ヌ</t>
    </rPh>
    <rPh sb="52" eb="54">
      <t>キンガク</t>
    </rPh>
    <rPh sb="58" eb="60">
      <t>キニュウ</t>
    </rPh>
    <phoneticPr fontId="3"/>
  </si>
  <si>
    <t>参考様式：必要に応じて平均価格の算出にご活用ください。</t>
    <rPh sb="0" eb="4">
      <t>サンコウヨウシキ</t>
    </rPh>
    <rPh sb="11" eb="15">
      <t>ヘイキンカカク</t>
    </rPh>
    <rPh sb="16" eb="18">
      <t>サンシュツ</t>
    </rPh>
    <rPh sb="20" eb="22">
      <t>カツヨウ</t>
    </rPh>
    <phoneticPr fontId="25"/>
  </si>
  <si>
    <r>
      <rPr>
        <b/>
        <sz val="12"/>
        <color theme="1"/>
        <rFont val="ＭＳ 明朝"/>
        <family val="1"/>
        <charset val="128"/>
      </rPr>
      <t xml:space="preserve">市税の完納証明書
</t>
    </r>
    <r>
      <rPr>
        <sz val="12"/>
        <color theme="1"/>
        <rFont val="ＭＳ 明朝"/>
        <family val="1"/>
      </rPr>
      <t xml:space="preserve">
※市税務課窓口で発行しています（手数料200円）。
※法人の場合は、法人が発行した委任状及び窓口にいらした方の本人確認書類が必要です。
　詳しくは市ホームページからご確認をお願いいたします。
　</t>
    </r>
    <r>
      <rPr>
        <b/>
        <sz val="12"/>
        <color theme="1"/>
        <rFont val="ＭＳ 明朝"/>
        <family val="1"/>
        <charset val="128"/>
      </rPr>
      <t>https://www.city-yuzawa.jp/soshiki/20/222.html</t>
    </r>
    <r>
      <rPr>
        <sz val="12"/>
        <color theme="1"/>
        <rFont val="ＭＳ 明朝"/>
        <family val="1"/>
        <charset val="128"/>
      </rPr>
      <t xml:space="preserve">
</t>
    </r>
    <r>
      <rPr>
        <b/>
        <sz val="12"/>
        <color rgb="FFFF0000"/>
        <rFont val="ＭＳ 明朝"/>
        <family val="1"/>
        <charset val="128"/>
      </rPr>
      <t>※市税の完納証明書については原本を提出くださるようお願いいたします。</t>
    </r>
    <rPh sb="0" eb="2">
      <t>シゼイ</t>
    </rPh>
    <rPh sb="3" eb="5">
      <t>カンノウ</t>
    </rPh>
    <rPh sb="5" eb="8">
      <t>ショウメイショ</t>
    </rPh>
    <rPh sb="11" eb="12">
      <t>シ</t>
    </rPh>
    <rPh sb="12" eb="15">
      <t>ゼイムカ</t>
    </rPh>
    <rPh sb="15" eb="17">
      <t>マドグチ</t>
    </rPh>
    <rPh sb="18" eb="20">
      <t>ハッコウ</t>
    </rPh>
    <rPh sb="26" eb="29">
      <t>テスウリョウ</t>
    </rPh>
    <rPh sb="32" eb="33">
      <t>エン</t>
    </rPh>
    <rPh sb="37" eb="39">
      <t>ホウジン</t>
    </rPh>
    <rPh sb="40" eb="42">
      <t>バアイ</t>
    </rPh>
    <rPh sb="51" eb="54">
      <t>イニンジョウ</t>
    </rPh>
    <rPh sb="54" eb="55">
      <t>オヨ</t>
    </rPh>
    <rPh sb="56" eb="58">
      <t>マドグチ</t>
    </rPh>
    <rPh sb="63" eb="64">
      <t>カタ</t>
    </rPh>
    <rPh sb="65" eb="67">
      <t>ホンニン</t>
    </rPh>
    <rPh sb="67" eb="71">
      <t>カクニンショルイ</t>
    </rPh>
    <rPh sb="72" eb="74">
      <t>ヒツヨウ</t>
    </rPh>
    <rPh sb="79" eb="80">
      <t>クワ</t>
    </rPh>
    <rPh sb="83" eb="84">
      <t>シ</t>
    </rPh>
    <rPh sb="93" eb="95">
      <t>カクニン</t>
    </rPh>
    <rPh sb="97" eb="98">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</si>
</sst>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
    <numFmt numFmtId="177" formatCode="[$]ggge&quot;年&quot;m&quot;月&quot;d&quot;日&quot;;@" x16r2:formatCode16="[$-ja-JP-x-gannen]ggge&quot;年&quot;m&quot;月&quot;d&quot;日&quot;;@"/>
    <numFmt numFmtId="178" formatCode="#,##0.0"/>
    <numFmt numFmtId="179" formatCode="m&quot;月&quot;d&quot;日&quot;;@"/>
    <numFmt numFmtId="180" formatCode="#,##0.0&quot;俵&quot;"/>
    <numFmt numFmtId="181" formatCode="#,##0&quot;円&quot;"/>
    <numFmt numFmtId="182" formatCode="[$-411]ggge&quot;年&quot;m&quot;月&quot;d&quot;日&quot;;@"/>
    <numFmt numFmtId="183" formatCode="#,##0_);[Red]\(#,##0\)"/>
  </numFmts>
  <fonts count="41" x14ac:knownFonts="1">
    <font>
      <sz val="11"/>
      <color theme="1"/>
      <name val="ＭＳ Ｐゴシック"/>
      <family val="3"/>
    </font>
    <font>
      <sz val="11"/>
      <color theme="1"/>
      <name val="游ゴシック"/>
      <family val="2"/>
      <charset val="128"/>
      <scheme val="minor"/>
    </font>
    <font>
      <sz val="11"/>
      <color theme="1"/>
      <name val="游ゴシック"/>
      <family val="2"/>
      <charset val="128"/>
      <scheme val="minor"/>
    </font>
    <font>
      <sz val="6"/>
      <name val="ＭＳ Ｐゴシック"/>
      <family val="3"/>
    </font>
    <font>
      <sz val="11"/>
      <color theme="1"/>
      <name val="ＭＳ Ｐゴシック"/>
      <family val="3"/>
    </font>
    <font>
      <sz val="10"/>
      <name val="ＭＳ 明朝"/>
      <family val="1"/>
      <charset val="128"/>
    </font>
    <font>
      <sz val="6"/>
      <name val="ＭＳ Ｐゴシック"/>
      <family val="3"/>
      <charset val="128"/>
    </font>
    <font>
      <sz val="11"/>
      <color theme="1"/>
      <name val="游ゴシック"/>
      <family val="3"/>
      <scheme val="minor"/>
    </font>
    <font>
      <sz val="11"/>
      <name val="ＭＳ Ｐゴシック"/>
      <family val="3"/>
    </font>
    <font>
      <sz val="11"/>
      <name val="ＭＳ Ｐゴシック"/>
      <family val="3"/>
      <charset val="128"/>
    </font>
    <font>
      <sz val="20"/>
      <color theme="1"/>
      <name val="ＭＳ 明朝"/>
      <family val="1"/>
      <charset val="128"/>
    </font>
    <font>
      <sz val="11"/>
      <color theme="1"/>
      <name val="ＭＳ 明朝"/>
      <family val="1"/>
      <charset val="128"/>
    </font>
    <font>
      <sz val="11"/>
      <name val="ＭＳ 明朝"/>
      <family val="1"/>
      <charset val="128"/>
    </font>
    <font>
      <sz val="12"/>
      <color theme="1"/>
      <name val="ＭＳ 明朝"/>
      <family val="1"/>
      <charset val="128"/>
    </font>
    <font>
      <b/>
      <sz val="18"/>
      <color theme="1"/>
      <name val="ＭＳ 明朝"/>
      <family val="1"/>
      <charset val="128"/>
    </font>
    <font>
      <b/>
      <sz val="14"/>
      <color theme="1"/>
      <name val="ＭＳ 明朝"/>
      <family val="1"/>
      <charset val="128"/>
    </font>
    <font>
      <sz val="14"/>
      <color theme="1"/>
      <name val="ＭＳ 明朝"/>
      <family val="1"/>
      <charset val="128"/>
    </font>
    <font>
      <sz val="10"/>
      <color theme="1"/>
      <name val="ＭＳ 明朝"/>
      <family val="1"/>
      <charset val="128"/>
    </font>
    <font>
      <sz val="8"/>
      <color theme="1"/>
      <name val="ＭＳ 明朝"/>
      <family val="1"/>
      <charset val="128"/>
    </font>
    <font>
      <sz val="11"/>
      <color indexed="8"/>
      <name val="ＭＳ 明朝"/>
      <family val="1"/>
      <charset val="128"/>
    </font>
    <font>
      <b/>
      <sz val="9"/>
      <color indexed="8"/>
      <name val="ＭＳ 明朝"/>
      <family val="1"/>
      <charset val="128"/>
    </font>
    <font>
      <sz val="6"/>
      <color theme="1"/>
      <name val="ＭＳ 明朝"/>
      <family val="1"/>
      <charset val="128"/>
    </font>
    <font>
      <b/>
      <sz val="11"/>
      <name val="ＭＳ 明朝"/>
      <family val="1"/>
      <charset val="128"/>
    </font>
    <font>
      <b/>
      <u/>
      <sz val="10"/>
      <name val="ＭＳ 明朝"/>
      <family val="1"/>
      <charset val="128"/>
    </font>
    <font>
      <b/>
      <sz val="11"/>
      <color theme="1"/>
      <name val="ＭＳ Ｐ明朝"/>
      <family val="1"/>
      <charset val="128"/>
    </font>
    <font>
      <sz val="6"/>
      <name val="游ゴシック"/>
      <family val="2"/>
      <charset val="128"/>
      <scheme val="minor"/>
    </font>
    <font>
      <sz val="11"/>
      <color theme="1"/>
      <name val="ＭＳ Ｐ明朝"/>
      <family val="1"/>
      <charset val="128"/>
    </font>
    <font>
      <sz val="11"/>
      <color rgb="FFFF0000"/>
      <name val="ＭＳ Ｐ明朝"/>
      <family val="1"/>
      <charset val="128"/>
    </font>
    <font>
      <sz val="11"/>
      <color theme="1"/>
      <name val="ＭＳ 明朝"/>
      <family val="1"/>
    </font>
    <font>
      <b/>
      <sz val="12"/>
      <color theme="1"/>
      <name val="ＭＳ 明朝"/>
      <family val="1"/>
    </font>
    <font>
      <sz val="12"/>
      <color theme="1"/>
      <name val="ＭＳ 明朝"/>
      <family val="1"/>
    </font>
    <font>
      <sz val="12"/>
      <color rgb="FFFF0000"/>
      <name val="ＭＳ 明朝"/>
      <family val="1"/>
      <charset val="128"/>
    </font>
    <font>
      <b/>
      <sz val="11"/>
      <color theme="1"/>
      <name val="ＭＳ 明朝"/>
      <family val="1"/>
      <charset val="128"/>
    </font>
    <font>
      <b/>
      <sz val="12"/>
      <color theme="1"/>
      <name val="ＭＳ 明朝"/>
      <family val="1"/>
      <charset val="128"/>
    </font>
    <font>
      <u/>
      <sz val="12"/>
      <color theme="1"/>
      <name val="ＭＳ 明朝"/>
      <family val="1"/>
      <charset val="128"/>
    </font>
    <font>
      <b/>
      <u/>
      <sz val="12"/>
      <color theme="1"/>
      <name val="ＭＳ 明朝"/>
      <family val="1"/>
      <charset val="128"/>
    </font>
    <font>
      <b/>
      <sz val="12"/>
      <color theme="1"/>
      <name val="ＭＳ ゴシック"/>
      <family val="3"/>
      <charset val="128"/>
    </font>
    <font>
      <b/>
      <sz val="12"/>
      <color rgb="FFFF0000"/>
      <name val="ＭＳ 明朝"/>
      <family val="1"/>
      <charset val="128"/>
    </font>
    <font>
      <b/>
      <sz val="12"/>
      <color indexed="81"/>
      <name val="BIZ UD明朝 Medium"/>
      <family val="1"/>
      <charset val="128"/>
    </font>
    <font>
      <b/>
      <sz val="11"/>
      <color indexed="81"/>
      <name val="BIZ UDP明朝 Medium"/>
      <family val="1"/>
      <charset val="128"/>
    </font>
    <font>
      <b/>
      <u/>
      <sz val="11"/>
      <color theme="1"/>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rgb="FFFFFFBE"/>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top/>
      <bottom/>
      <diagonal/>
    </border>
    <border>
      <left style="hair">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hair">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7">
    <xf numFmtId="0" fontId="0" fillId="0" borderId="0">
      <alignment vertical="center"/>
    </xf>
    <xf numFmtId="38" fontId="4" fillId="0" borderId="0" applyFont="0" applyFill="0" applyBorder="0" applyAlignment="0" applyProtection="0">
      <alignment vertical="center"/>
    </xf>
    <xf numFmtId="0" fontId="7"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1" fillId="0" borderId="0">
      <alignment vertical="center"/>
    </xf>
  </cellStyleXfs>
  <cellXfs count="268">
    <xf numFmtId="0" fontId="0" fillId="0" borderId="0" xfId="0">
      <alignment vertical="center"/>
    </xf>
    <xf numFmtId="0" fontId="5" fillId="0" borderId="0" xfId="0" applyFont="1">
      <alignment vertical="center"/>
    </xf>
    <xf numFmtId="3" fontId="5" fillId="0" borderId="0" xfId="1" applyNumberFormat="1" applyFont="1" applyFill="1" applyAlignment="1">
      <alignment horizontal="center" vertical="center"/>
    </xf>
    <xf numFmtId="0" fontId="11" fillId="0" borderId="0" xfId="3" applyFont="1">
      <alignment vertical="center"/>
    </xf>
    <xf numFmtId="0" fontId="12" fillId="0" borderId="0" xfId="3" applyFont="1">
      <alignment vertical="center"/>
    </xf>
    <xf numFmtId="0" fontId="13" fillId="0" borderId="0" xfId="2" applyFont="1" applyAlignment="1">
      <alignment horizontal="center" vertical="center"/>
    </xf>
    <xf numFmtId="0" fontId="13" fillId="0" borderId="0" xfId="2" applyFont="1">
      <alignment vertical="center"/>
    </xf>
    <xf numFmtId="0" fontId="13" fillId="0" borderId="0" xfId="2" applyFont="1" applyAlignment="1">
      <alignment horizontal="right" vertical="center"/>
    </xf>
    <xf numFmtId="0" fontId="13" fillId="0" borderId="0" xfId="2" applyFont="1" applyAlignment="1"/>
    <xf numFmtId="0" fontId="11" fillId="0" borderId="0" xfId="3" applyFont="1" applyAlignment="1"/>
    <xf numFmtId="0" fontId="13" fillId="0" borderId="0" xfId="2" applyFont="1" applyAlignment="1">
      <alignment vertical="top"/>
    </xf>
    <xf numFmtId="0" fontId="14" fillId="0" borderId="0" xfId="2" applyFont="1" applyAlignment="1"/>
    <xf numFmtId="0" fontId="15" fillId="0" borderId="0" xfId="2" applyFont="1" applyAlignment="1"/>
    <xf numFmtId="0" fontId="16" fillId="0" borderId="0" xfId="2" applyFont="1">
      <alignment vertical="center"/>
    </xf>
    <xf numFmtId="0" fontId="17" fillId="0" borderId="0" xfId="2" applyFont="1">
      <alignment vertical="center"/>
    </xf>
    <xf numFmtId="0" fontId="11" fillId="2" borderId="21" xfId="2" applyFont="1" applyFill="1" applyBorder="1" applyAlignment="1">
      <alignment horizontal="center" vertical="center"/>
    </xf>
    <xf numFmtId="0" fontId="11" fillId="0" borderId="0" xfId="2" applyFont="1" applyAlignment="1">
      <alignment horizontal="center" vertical="center"/>
    </xf>
    <xf numFmtId="0" fontId="21" fillId="0" borderId="42" xfId="2" applyFont="1" applyBorder="1" applyAlignment="1">
      <alignment horizontal="right" vertical="top"/>
    </xf>
    <xf numFmtId="0" fontId="11" fillId="3" borderId="44" xfId="2" applyFont="1" applyFill="1" applyBorder="1" applyAlignment="1">
      <alignment horizontal="center" vertical="center"/>
    </xf>
    <xf numFmtId="0" fontId="11" fillId="3" borderId="45" xfId="2" applyFont="1" applyFill="1" applyBorder="1" applyAlignment="1">
      <alignment horizontal="center" vertical="center"/>
    </xf>
    <xf numFmtId="0" fontId="11" fillId="3" borderId="38" xfId="2" applyFont="1" applyFill="1" applyBorder="1" applyAlignment="1">
      <alignment horizontal="center" vertical="center"/>
    </xf>
    <xf numFmtId="0" fontId="11" fillId="3" borderId="37" xfId="2" applyFont="1" applyFill="1" applyBorder="1" applyAlignment="1">
      <alignment horizontal="center" vertical="center"/>
    </xf>
    <xf numFmtId="0" fontId="12" fillId="3" borderId="46" xfId="3" applyFont="1" applyFill="1" applyBorder="1" applyAlignment="1">
      <alignment horizontal="center" vertical="center"/>
    </xf>
    <xf numFmtId="0" fontId="12" fillId="3" borderId="47" xfId="3" applyFont="1" applyFill="1" applyBorder="1" applyAlignment="1" applyProtection="1">
      <alignment horizontal="center" vertical="center"/>
      <protection locked="0"/>
    </xf>
    <xf numFmtId="0" fontId="12" fillId="3" borderId="48" xfId="3" applyFont="1" applyFill="1" applyBorder="1" applyAlignment="1">
      <alignment horizontal="center" vertical="center"/>
    </xf>
    <xf numFmtId="0" fontId="12" fillId="3" borderId="46" xfId="3" applyFont="1" applyFill="1" applyBorder="1" applyAlignment="1" applyProtection="1">
      <alignment horizontal="center" vertical="center"/>
      <protection locked="0"/>
    </xf>
    <xf numFmtId="0" fontId="17" fillId="0" borderId="0" xfId="2" applyFont="1" applyAlignment="1">
      <alignment horizontal="left" vertical="center"/>
    </xf>
    <xf numFmtId="3" fontId="5" fillId="0" borderId="20" xfId="1" applyNumberFormat="1" applyFont="1" applyFill="1" applyBorder="1" applyAlignment="1">
      <alignment horizontal="center" vertical="center"/>
    </xf>
    <xf numFmtId="3" fontId="5" fillId="4" borderId="20" xfId="1" applyNumberFormat="1" applyFont="1" applyFill="1" applyBorder="1" applyAlignment="1">
      <alignment vertical="center"/>
    </xf>
    <xf numFmtId="3" fontId="5" fillId="4" borderId="12" xfId="0" applyNumberFormat="1" applyFont="1" applyFill="1" applyBorder="1" applyAlignment="1">
      <alignment horizontal="center" vertical="center"/>
    </xf>
    <xf numFmtId="3" fontId="5" fillId="4" borderId="18" xfId="1" applyNumberFormat="1" applyFont="1" applyFill="1" applyBorder="1" applyAlignment="1">
      <alignment horizontal="right" vertical="center"/>
    </xf>
    <xf numFmtId="3" fontId="5" fillId="4" borderId="11" xfId="0" applyNumberFormat="1" applyFont="1" applyFill="1" applyBorder="1" applyAlignment="1">
      <alignment horizontal="right" vertical="center"/>
    </xf>
    <xf numFmtId="3" fontId="5" fillId="4" borderId="57" xfId="0" applyNumberFormat="1" applyFont="1" applyFill="1" applyBorder="1" applyAlignment="1">
      <alignment horizontal="center" vertical="center"/>
    </xf>
    <xf numFmtId="3" fontId="5" fillId="0" borderId="0" xfId="1" applyNumberFormat="1" applyFont="1" applyFill="1" applyBorder="1" applyAlignment="1">
      <alignment vertical="center"/>
    </xf>
    <xf numFmtId="3" fontId="5" fillId="4" borderId="56" xfId="0" applyNumberFormat="1" applyFont="1" applyFill="1" applyBorder="1" applyAlignment="1">
      <alignment horizontal="right" vertical="center"/>
    </xf>
    <xf numFmtId="3" fontId="5" fillId="4" borderId="11" xfId="1" applyNumberFormat="1" applyFont="1" applyFill="1" applyBorder="1" applyAlignment="1">
      <alignment horizontal="right" vertical="center"/>
    </xf>
    <xf numFmtId="3" fontId="5" fillId="4" borderId="10" xfId="1" applyNumberFormat="1" applyFont="1" applyFill="1" applyBorder="1" applyAlignment="1">
      <alignment vertical="center"/>
    </xf>
    <xf numFmtId="176" fontId="14" fillId="0" borderId="0" xfId="4" applyNumberFormat="1" applyFont="1" applyBorder="1" applyAlignment="1"/>
    <xf numFmtId="0" fontId="5" fillId="0" borderId="0" xfId="0" applyFont="1" applyAlignment="1">
      <alignment horizontal="center" vertical="center"/>
    </xf>
    <xf numFmtId="0" fontId="5" fillId="0" borderId="0" xfId="0" applyFont="1" applyAlignment="1">
      <alignment horizontal="left" vertical="top" wrapText="1"/>
    </xf>
    <xf numFmtId="0" fontId="11" fillId="0" borderId="35" xfId="2" applyFont="1" applyBorder="1" applyAlignment="1">
      <alignment horizontal="center" vertical="center"/>
    </xf>
    <xf numFmtId="49" fontId="11" fillId="0" borderId="5" xfId="2" applyNumberFormat="1" applyFont="1" applyBorder="1" applyAlignment="1">
      <alignment horizontal="center" vertical="center"/>
    </xf>
    <xf numFmtId="0" fontId="28" fillId="0" borderId="0" xfId="3" applyFont="1">
      <alignment vertical="center"/>
    </xf>
    <xf numFmtId="0" fontId="28" fillId="0" borderId="0" xfId="3" applyFont="1" applyAlignment="1">
      <alignment horizontal="left" vertical="top"/>
    </xf>
    <xf numFmtId="0" fontId="8" fillId="0" borderId="0" xfId="3">
      <alignment vertical="center"/>
    </xf>
    <xf numFmtId="0" fontId="29" fillId="0" borderId="0" xfId="3" applyFont="1" applyAlignment="1">
      <alignment horizontal="centerContinuous" vertical="center"/>
    </xf>
    <xf numFmtId="0" fontId="30" fillId="0" borderId="0" xfId="3" applyFont="1" applyAlignment="1">
      <alignment horizontal="centerContinuous" vertical="top"/>
    </xf>
    <xf numFmtId="0" fontId="30" fillId="0" borderId="0" xfId="3" applyFont="1" applyAlignment="1">
      <alignment horizontal="left" vertical="top"/>
    </xf>
    <xf numFmtId="0" fontId="28" fillId="4" borderId="49" xfId="3" applyFont="1" applyFill="1" applyBorder="1" applyAlignment="1">
      <alignment horizontal="center" vertical="center" shrinkToFit="1"/>
    </xf>
    <xf numFmtId="0" fontId="31" fillId="4" borderId="49" xfId="3" applyFont="1" applyFill="1" applyBorder="1" applyAlignment="1">
      <alignment horizontal="center" vertical="center"/>
    </xf>
    <xf numFmtId="0" fontId="32" fillId="0" borderId="49" xfId="3" applyFont="1" applyBorder="1" applyAlignment="1">
      <alignment horizontal="center" vertical="center"/>
    </xf>
    <xf numFmtId="0" fontId="33" fillId="0" borderId="49" xfId="3" applyFont="1" applyBorder="1" applyAlignment="1">
      <alignment horizontal="left" vertical="center" wrapText="1" indent="1"/>
    </xf>
    <xf numFmtId="0" fontId="13" fillId="0" borderId="49" xfId="3" applyFont="1" applyBorder="1" applyAlignment="1">
      <alignment horizontal="left" vertical="center" wrapText="1" indent="1"/>
    </xf>
    <xf numFmtId="0" fontId="13" fillId="0" borderId="20" xfId="3" applyFont="1" applyBorder="1" applyAlignment="1">
      <alignment horizontal="left" vertical="center" wrapText="1" indent="1"/>
    </xf>
    <xf numFmtId="0" fontId="33" fillId="0" borderId="20" xfId="3" applyFont="1" applyBorder="1" applyAlignment="1">
      <alignment horizontal="left" vertical="center" wrapText="1" indent="1"/>
    </xf>
    <xf numFmtId="58" fontId="5" fillId="0" borderId="0" xfId="0" applyNumberFormat="1" applyFont="1" applyAlignment="1">
      <alignment horizontal="center" vertical="center"/>
    </xf>
    <xf numFmtId="0" fontId="5" fillId="0" borderId="0" xfId="0" applyFont="1" applyAlignment="1">
      <alignment horizontal="distributed" vertical="center" inden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shrinkToFit="1"/>
    </xf>
    <xf numFmtId="0" fontId="23" fillId="0" borderId="0" xfId="0" applyFont="1">
      <alignment vertical="center"/>
    </xf>
    <xf numFmtId="0" fontId="5" fillId="0" borderId="0" xfId="0" applyFont="1" applyAlignment="1">
      <alignment horizontal="center" vertical="center" wrapText="1"/>
    </xf>
    <xf numFmtId="0" fontId="11" fillId="0" borderId="0" xfId="2" applyFont="1">
      <alignment vertical="center"/>
    </xf>
    <xf numFmtId="0" fontId="18" fillId="0" borderId="0" xfId="2" applyFont="1" applyAlignment="1">
      <alignment vertical="top"/>
    </xf>
    <xf numFmtId="0" fontId="11" fillId="0" borderId="7" xfId="2" applyFont="1" applyBorder="1">
      <alignment vertical="center"/>
    </xf>
    <xf numFmtId="0" fontId="11" fillId="0" borderId="5" xfId="2" applyFont="1" applyBorder="1">
      <alignment vertical="center"/>
    </xf>
    <xf numFmtId="0" fontId="11" fillId="2" borderId="0" xfId="2" applyFont="1" applyFill="1" applyAlignment="1">
      <alignment horizontal="center" vertical="center"/>
    </xf>
    <xf numFmtId="0" fontId="11" fillId="3" borderId="21" xfId="2" applyFont="1" applyFill="1" applyBorder="1">
      <alignment vertical="center"/>
    </xf>
    <xf numFmtId="0" fontId="11" fillId="3" borderId="0" xfId="2" quotePrefix="1" applyFont="1" applyFill="1">
      <alignment vertical="center"/>
    </xf>
    <xf numFmtId="0" fontId="11" fillId="3" borderId="0" xfId="2" applyFont="1" applyFill="1">
      <alignment vertical="center"/>
    </xf>
    <xf numFmtId="0" fontId="11" fillId="3" borderId="27" xfId="2" applyFont="1" applyFill="1" applyBorder="1">
      <alignment vertical="center"/>
    </xf>
    <xf numFmtId="0" fontId="11" fillId="3" borderId="7" xfId="2" applyFont="1" applyFill="1" applyBorder="1">
      <alignment vertical="center"/>
    </xf>
    <xf numFmtId="0" fontId="11" fillId="3" borderId="5" xfId="2" quotePrefix="1" applyFont="1" applyFill="1" applyBorder="1">
      <alignment vertical="center"/>
    </xf>
    <xf numFmtId="0" fontId="11" fillId="3" borderId="5" xfId="2" applyFont="1" applyFill="1" applyBorder="1">
      <alignment vertical="center"/>
    </xf>
    <xf numFmtId="0" fontId="11" fillId="3" borderId="9" xfId="2" applyFont="1" applyFill="1" applyBorder="1">
      <alignment vertical="center"/>
    </xf>
    <xf numFmtId="49" fontId="11" fillId="0" borderId="40" xfId="2" applyNumberFormat="1" applyFont="1" applyBorder="1" applyAlignment="1">
      <alignment horizontal="center" vertical="center"/>
    </xf>
    <xf numFmtId="49" fontId="11" fillId="0" borderId="41" xfId="2" applyNumberFormat="1" applyFont="1" applyBorder="1" applyAlignment="1">
      <alignment horizontal="center" vertical="center"/>
    </xf>
    <xf numFmtId="49" fontId="11" fillId="0" borderId="42" xfId="2" applyNumberFormat="1" applyFont="1" applyBorder="1" applyAlignment="1">
      <alignment horizontal="center" vertical="center"/>
    </xf>
    <xf numFmtId="0" fontId="21" fillId="0" borderId="40" xfId="2" applyFont="1" applyBorder="1" applyAlignment="1">
      <alignment horizontal="right" vertical="top"/>
    </xf>
    <xf numFmtId="0" fontId="21" fillId="0" borderId="41" xfId="2" applyFont="1" applyBorder="1" applyAlignment="1">
      <alignment horizontal="right" vertical="top"/>
    </xf>
    <xf numFmtId="49" fontId="11" fillId="3" borderId="44" xfId="2" applyNumberFormat="1" applyFont="1" applyFill="1" applyBorder="1" applyAlignment="1">
      <alignment horizontal="center" vertical="center"/>
    </xf>
    <xf numFmtId="49" fontId="11" fillId="3" borderId="45" xfId="2" applyNumberFormat="1" applyFont="1" applyFill="1" applyBorder="1" applyAlignment="1">
      <alignment horizontal="center" vertical="center"/>
    </xf>
    <xf numFmtId="49" fontId="11" fillId="3" borderId="38" xfId="2" applyNumberFormat="1" applyFont="1" applyFill="1" applyBorder="1" applyAlignment="1">
      <alignment horizontal="center" vertical="center"/>
    </xf>
    <xf numFmtId="0" fontId="11" fillId="0" borderId="35" xfId="2" applyFont="1" applyBorder="1" applyAlignment="1">
      <alignment vertical="center" textRotation="255"/>
    </xf>
    <xf numFmtId="0" fontId="11" fillId="0" borderId="36" xfId="2" applyFont="1" applyBorder="1" applyAlignment="1">
      <alignment horizontal="center" vertical="center"/>
    </xf>
    <xf numFmtId="0" fontId="11" fillId="0" borderId="0" xfId="2" applyFont="1" applyAlignment="1">
      <alignment vertical="center" textRotation="255"/>
    </xf>
    <xf numFmtId="0" fontId="11" fillId="0" borderId="0" xfId="3" applyFont="1" applyAlignment="1">
      <alignment horizontal="center" vertical="center"/>
    </xf>
    <xf numFmtId="0" fontId="11" fillId="0" borderId="27" xfId="2" applyFont="1" applyBorder="1" applyAlignment="1">
      <alignment horizontal="center" vertical="center"/>
    </xf>
    <xf numFmtId="49" fontId="16" fillId="0" borderId="0" xfId="2" applyNumberFormat="1" applyFont="1">
      <alignment vertical="center"/>
    </xf>
    <xf numFmtId="0" fontId="11" fillId="0" borderId="0" xfId="2"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top" wrapText="1"/>
    </xf>
    <xf numFmtId="3" fontId="5" fillId="0" borderId="0" xfId="1" applyNumberFormat="1" applyFont="1" applyFill="1" applyBorder="1" applyAlignment="1">
      <alignment horizontal="center" vertical="center"/>
    </xf>
    <xf numFmtId="3" fontId="5" fillId="8" borderId="0" xfId="0" applyNumberFormat="1" applyFont="1" applyFill="1" applyAlignment="1">
      <alignment horizontal="right" vertical="center"/>
    </xf>
    <xf numFmtId="3" fontId="5" fillId="8" borderId="0" xfId="0" applyNumberFormat="1" applyFont="1" applyFill="1" applyAlignment="1">
      <alignment horizontal="center" vertical="center"/>
    </xf>
    <xf numFmtId="0" fontId="24" fillId="0" borderId="0" xfId="6" applyFont="1">
      <alignment vertical="center"/>
    </xf>
    <xf numFmtId="0" fontId="26" fillId="0" borderId="0" xfId="6" applyFont="1">
      <alignment vertical="center"/>
    </xf>
    <xf numFmtId="0" fontId="26" fillId="0" borderId="5" xfId="6" applyFont="1" applyBorder="1">
      <alignment vertical="center"/>
    </xf>
    <xf numFmtId="0" fontId="26" fillId="5" borderId="0" xfId="6" applyFont="1" applyFill="1" applyAlignment="1">
      <alignment horizontal="center" vertical="center"/>
    </xf>
    <xf numFmtId="0" fontId="27" fillId="0" borderId="0" xfId="6" applyFont="1">
      <alignment vertical="center"/>
    </xf>
    <xf numFmtId="0" fontId="26" fillId="5" borderId="64" xfId="6" applyFont="1" applyFill="1" applyBorder="1" applyAlignment="1">
      <alignment horizontal="center" vertical="center"/>
    </xf>
    <xf numFmtId="0" fontId="26" fillId="5" borderId="64" xfId="6" applyFont="1" applyFill="1" applyBorder="1" applyAlignment="1">
      <alignment horizontal="center" vertical="center" wrapText="1"/>
    </xf>
    <xf numFmtId="0" fontId="26" fillId="0" borderId="0" xfId="6" applyFont="1" applyAlignment="1">
      <alignment horizontal="center" vertical="center"/>
    </xf>
    <xf numFmtId="182" fontId="26" fillId="0" borderId="64" xfId="6" applyNumberFormat="1" applyFont="1" applyBorder="1">
      <alignment vertical="center"/>
    </xf>
    <xf numFmtId="179" fontId="26" fillId="0" borderId="64" xfId="6" applyNumberFormat="1" applyFont="1" applyBorder="1">
      <alignment vertical="center"/>
    </xf>
    <xf numFmtId="178" fontId="26" fillId="0" borderId="64" xfId="6" applyNumberFormat="1" applyFont="1" applyBorder="1">
      <alignment vertical="center"/>
    </xf>
    <xf numFmtId="3" fontId="26" fillId="0" borderId="64" xfId="6" applyNumberFormat="1" applyFont="1" applyBorder="1">
      <alignment vertical="center"/>
    </xf>
    <xf numFmtId="56" fontId="26" fillId="0" borderId="64" xfId="6" applyNumberFormat="1" applyFont="1" applyBorder="1">
      <alignment vertical="center"/>
    </xf>
    <xf numFmtId="0" fontId="26" fillId="0" borderId="64" xfId="6" applyFont="1" applyBorder="1">
      <alignment vertical="center"/>
    </xf>
    <xf numFmtId="0" fontId="26" fillId="6" borderId="64" xfId="6" applyFont="1" applyFill="1" applyBorder="1" applyAlignment="1">
      <alignment horizontal="center" vertical="center"/>
    </xf>
    <xf numFmtId="178" fontId="26" fillId="6" borderId="64" xfId="6" applyNumberFormat="1" applyFont="1" applyFill="1" applyBorder="1">
      <alignment vertical="center"/>
    </xf>
    <xf numFmtId="3" fontId="26" fillId="6" borderId="64" xfId="6" applyNumberFormat="1" applyFont="1" applyFill="1" applyBorder="1">
      <alignment vertical="center"/>
    </xf>
    <xf numFmtId="0" fontId="26" fillId="6" borderId="0" xfId="6" applyFont="1" applyFill="1">
      <alignment vertical="center"/>
    </xf>
    <xf numFmtId="0" fontId="26" fillId="6" borderId="64" xfId="6" applyFont="1" applyFill="1" applyBorder="1" applyAlignment="1">
      <alignment horizontal="left" vertical="center"/>
    </xf>
    <xf numFmtId="178" fontId="26" fillId="6" borderId="64" xfId="6" applyNumberFormat="1" applyFont="1" applyFill="1" applyBorder="1" applyAlignment="1">
      <alignment horizontal="center" vertical="center" wrapText="1"/>
    </xf>
    <xf numFmtId="3" fontId="24" fillId="6" borderId="64" xfId="6" applyNumberFormat="1" applyFont="1" applyFill="1" applyBorder="1">
      <alignment vertical="center"/>
    </xf>
    <xf numFmtId="178" fontId="26" fillId="0" borderId="0" xfId="6" applyNumberFormat="1" applyFont="1">
      <alignment vertical="center"/>
    </xf>
    <xf numFmtId="3" fontId="26" fillId="0" borderId="0" xfId="6" applyNumberFormat="1" applyFont="1" applyAlignment="1">
      <alignment horizontal="right" vertical="center"/>
    </xf>
    <xf numFmtId="3" fontId="26" fillId="0" borderId="0" xfId="6" applyNumberFormat="1" applyFont="1">
      <alignment vertical="center"/>
    </xf>
    <xf numFmtId="0" fontId="26" fillId="7" borderId="64" xfId="6" applyFont="1" applyFill="1" applyBorder="1" applyAlignment="1">
      <alignment horizontal="center" vertical="center"/>
    </xf>
    <xf numFmtId="178" fontId="26" fillId="7" borderId="64" xfId="6" applyNumberFormat="1" applyFont="1" applyFill="1" applyBorder="1" applyAlignment="1">
      <alignment horizontal="center" vertical="center" wrapText="1"/>
    </xf>
    <xf numFmtId="3" fontId="26" fillId="7" borderId="64" xfId="6" applyNumberFormat="1" applyFont="1" applyFill="1" applyBorder="1" applyAlignment="1">
      <alignment horizontal="center" vertical="center" wrapText="1"/>
    </xf>
    <xf numFmtId="3" fontId="26" fillId="7" borderId="64" xfId="6" applyNumberFormat="1" applyFont="1" applyFill="1" applyBorder="1" applyAlignment="1">
      <alignment horizontal="center" vertical="center"/>
    </xf>
    <xf numFmtId="177" fontId="26" fillId="0" borderId="64" xfId="6" applyNumberFormat="1" applyFont="1" applyBorder="1">
      <alignment vertical="center"/>
    </xf>
    <xf numFmtId="3" fontId="26" fillId="6" borderId="32" xfId="6" applyNumberFormat="1" applyFont="1" applyFill="1" applyBorder="1">
      <alignment vertical="center"/>
    </xf>
    <xf numFmtId="180" fontId="24" fillId="5" borderId="64" xfId="6" applyNumberFormat="1" applyFont="1" applyFill="1" applyBorder="1" applyAlignment="1">
      <alignment horizontal="right" vertical="center"/>
    </xf>
    <xf numFmtId="180" fontId="26" fillId="0" borderId="0" xfId="6" applyNumberFormat="1" applyFont="1" applyAlignment="1">
      <alignment horizontal="center" vertical="center"/>
    </xf>
    <xf numFmtId="181" fontId="24" fillId="5" borderId="64" xfId="6" applyNumberFormat="1" applyFont="1" applyFill="1" applyBorder="1">
      <alignment vertical="center"/>
    </xf>
    <xf numFmtId="181" fontId="24" fillId="0" borderId="0" xfId="6" applyNumberFormat="1" applyFont="1" applyAlignment="1">
      <alignment horizontal="left" vertical="center"/>
    </xf>
    <xf numFmtId="181" fontId="24" fillId="5" borderId="64" xfId="6" applyNumberFormat="1" applyFont="1" applyFill="1" applyBorder="1" applyAlignment="1">
      <alignment horizontal="right" vertical="center"/>
    </xf>
    <xf numFmtId="181" fontId="26" fillId="0" borderId="0" xfId="6" applyNumberFormat="1" applyFont="1" applyAlignment="1">
      <alignment horizontal="center" vertical="center"/>
    </xf>
    <xf numFmtId="181" fontId="24" fillId="0" borderId="0" xfId="6" applyNumberFormat="1" applyFont="1" applyAlignment="1">
      <alignment horizontal="center" vertical="center"/>
    </xf>
    <xf numFmtId="183" fontId="26" fillId="0" borderId="64" xfId="6" applyNumberFormat="1" applyFont="1" applyBorder="1">
      <alignment vertical="center"/>
    </xf>
    <xf numFmtId="0" fontId="24" fillId="0" borderId="0" xfId="5" applyFont="1">
      <alignment vertical="center"/>
    </xf>
    <xf numFmtId="0" fontId="40" fillId="0" borderId="0" xfId="6" applyFont="1">
      <alignment vertical="center"/>
    </xf>
    <xf numFmtId="0" fontId="30" fillId="0" borderId="18" xfId="3" applyFont="1" applyBorder="1" applyAlignment="1">
      <alignment horizontal="left" vertical="center" wrapText="1" indent="2"/>
    </xf>
    <xf numFmtId="0" fontId="30" fillId="0" borderId="20" xfId="3" applyFont="1" applyBorder="1" applyAlignment="1">
      <alignment horizontal="left" vertical="center" wrapText="1" indent="2"/>
    </xf>
    <xf numFmtId="3" fontId="5" fillId="0" borderId="55" xfId="1" applyNumberFormat="1" applyFont="1" applyFill="1" applyBorder="1" applyAlignment="1">
      <alignment horizontal="center" vertical="center"/>
    </xf>
    <xf numFmtId="3" fontId="5" fillId="0" borderId="56" xfId="1" applyNumberFormat="1" applyFont="1" applyFill="1" applyBorder="1" applyAlignment="1">
      <alignment horizontal="center" vertical="center"/>
    </xf>
    <xf numFmtId="3" fontId="5" fillId="0" borderId="57" xfId="1" applyNumberFormat="1" applyFont="1" applyFill="1" applyBorder="1" applyAlignment="1">
      <alignment horizontal="center" vertical="center"/>
    </xf>
    <xf numFmtId="0" fontId="5" fillId="0" borderId="0" xfId="0" applyFont="1" applyAlignment="1">
      <alignment horizontal="left" vertical="top" wrapText="1"/>
    </xf>
    <xf numFmtId="3" fontId="5" fillId="0" borderId="3" xfId="1" applyNumberFormat="1" applyFont="1" applyFill="1" applyBorder="1" applyAlignment="1">
      <alignment horizontal="right" vertical="center"/>
    </xf>
    <xf numFmtId="3" fontId="5" fillId="0" borderId="6" xfId="1" applyNumberFormat="1" applyFont="1" applyFill="1" applyBorder="1" applyAlignment="1">
      <alignment horizontal="right" vertical="center"/>
    </xf>
    <xf numFmtId="3" fontId="5" fillId="0" borderId="10" xfId="1" applyNumberFormat="1" applyFont="1" applyFill="1" applyBorder="1" applyAlignment="1">
      <alignment horizontal="right" vertical="center"/>
    </xf>
    <xf numFmtId="3" fontId="5" fillId="0" borderId="54"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20" xfId="0" applyNumberFormat="1" applyFont="1" applyBorder="1" applyAlignment="1">
      <alignment horizontal="center" vertical="center"/>
    </xf>
    <xf numFmtId="3" fontId="5" fillId="0" borderId="18" xfId="1" applyNumberFormat="1" applyFont="1" applyFill="1" applyBorder="1" applyAlignment="1">
      <alignment horizontal="right" vertical="center"/>
    </xf>
    <xf numFmtId="3" fontId="5" fillId="0" borderId="19" xfId="1" applyNumberFormat="1" applyFont="1" applyFill="1" applyBorder="1" applyAlignment="1">
      <alignment horizontal="right" vertical="center"/>
    </xf>
    <xf numFmtId="3" fontId="5" fillId="0" borderId="49" xfId="1" applyNumberFormat="1" applyFont="1" applyFill="1" applyBorder="1" applyAlignment="1">
      <alignment horizontal="right" vertical="center"/>
    </xf>
    <xf numFmtId="3" fontId="5" fillId="4" borderId="58" xfId="0" applyNumberFormat="1" applyFont="1" applyFill="1" applyBorder="1" applyAlignment="1">
      <alignment horizontal="center" vertical="center"/>
    </xf>
    <xf numFmtId="3" fontId="5" fillId="4" borderId="59" xfId="0" applyNumberFormat="1" applyFont="1" applyFill="1" applyBorder="1" applyAlignment="1">
      <alignment horizontal="center" vertical="center"/>
    </xf>
    <xf numFmtId="3" fontId="5" fillId="4" borderId="60" xfId="0" applyNumberFormat="1" applyFont="1" applyFill="1" applyBorder="1" applyAlignment="1">
      <alignment horizontal="center" vertical="center"/>
    </xf>
    <xf numFmtId="3" fontId="5" fillId="4" borderId="6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50"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3" xfId="0" applyFont="1" applyFill="1" applyBorder="1" applyAlignment="1">
      <alignment horizontal="center" vertical="center"/>
    </xf>
    <xf numFmtId="0" fontId="5" fillId="0" borderId="5" xfId="0" applyFont="1" applyBorder="1" applyAlignment="1">
      <alignment horizontal="center" vertical="center" shrinkToFit="1"/>
    </xf>
    <xf numFmtId="0" fontId="5" fillId="0" borderId="9" xfId="0" applyFont="1" applyBorder="1" applyAlignment="1">
      <alignment horizontal="center" vertical="center" shrinkToFit="1"/>
    </xf>
    <xf numFmtId="3" fontId="5" fillId="0" borderId="54" xfId="0" applyNumberFormat="1" applyFont="1" applyBorder="1" applyAlignment="1">
      <alignment horizontal="center" vertical="center" wrapText="1"/>
    </xf>
    <xf numFmtId="3" fontId="5" fillId="0" borderId="19" xfId="0" applyNumberFormat="1" applyFont="1" applyBorder="1" applyAlignment="1">
      <alignment horizontal="center" vertical="center" wrapText="1"/>
    </xf>
    <xf numFmtId="3" fontId="5" fillId="0" borderId="20" xfId="0" applyNumberFormat="1" applyFont="1" applyBorder="1" applyAlignment="1">
      <alignment horizontal="center" vertical="center" wrapText="1"/>
    </xf>
    <xf numFmtId="3" fontId="5" fillId="4" borderId="62" xfId="0" applyNumberFormat="1" applyFont="1" applyFill="1" applyBorder="1" applyAlignment="1">
      <alignment horizontal="center" vertical="center"/>
    </xf>
    <xf numFmtId="3" fontId="5" fillId="4" borderId="63" xfId="0" applyNumberFormat="1" applyFont="1" applyFill="1" applyBorder="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0" fontId="22" fillId="4" borderId="0" xfId="0" applyFont="1" applyFill="1" applyAlignment="1">
      <alignment horizontal="center" vertical="center"/>
    </xf>
    <xf numFmtId="0" fontId="5" fillId="0" borderId="0" xfId="0" applyFont="1" applyAlignment="1">
      <alignment horizontal="distributed" vertical="center" indent="1"/>
    </xf>
    <xf numFmtId="0" fontId="5" fillId="0" borderId="0" xfId="0" applyFont="1" applyAlignment="1">
      <alignment vertical="center" shrinkToFit="1"/>
    </xf>
    <xf numFmtId="0" fontId="22" fillId="2" borderId="34" xfId="3" applyFont="1" applyFill="1" applyBorder="1" applyAlignment="1">
      <alignment horizontal="center" vertical="center"/>
    </xf>
    <xf numFmtId="0" fontId="22" fillId="2" borderId="35" xfId="3" applyFont="1" applyFill="1" applyBorder="1" applyAlignment="1">
      <alignment horizontal="center" vertical="center"/>
    </xf>
    <xf numFmtId="0" fontId="22" fillId="2" borderId="36"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9" xfId="3" applyFont="1" applyFill="1" applyBorder="1" applyAlignment="1">
      <alignment horizontal="center" vertical="center"/>
    </xf>
    <xf numFmtId="0" fontId="12" fillId="0" borderId="0" xfId="3" applyFont="1" applyAlignment="1">
      <alignment horizontal="center" vertical="center"/>
    </xf>
    <xf numFmtId="49" fontId="11" fillId="3" borderId="21" xfId="2" applyNumberFormat="1" applyFont="1" applyFill="1" applyBorder="1" applyAlignment="1">
      <alignment horizontal="center" vertical="center"/>
    </xf>
    <xf numFmtId="49" fontId="11" fillId="3" borderId="7" xfId="2" applyNumberFormat="1" applyFont="1" applyFill="1" applyBorder="1" applyAlignment="1">
      <alignment horizontal="center" vertical="center"/>
    </xf>
    <xf numFmtId="49" fontId="11" fillId="3" borderId="32" xfId="2" applyNumberFormat="1" applyFont="1" applyFill="1" applyBorder="1" applyAlignment="1">
      <alignment horizontal="center" vertical="center"/>
    </xf>
    <xf numFmtId="49" fontId="11" fillId="3" borderId="37" xfId="2" applyNumberFormat="1" applyFont="1" applyFill="1" applyBorder="1" applyAlignment="1">
      <alignment horizontal="center" vertical="center"/>
    </xf>
    <xf numFmtId="49" fontId="11" fillId="3" borderId="33" xfId="2" applyNumberFormat="1" applyFont="1" applyFill="1" applyBorder="1" applyAlignment="1">
      <alignment horizontal="center" vertical="center"/>
    </xf>
    <xf numFmtId="49" fontId="11" fillId="3" borderId="38" xfId="2" applyNumberFormat="1" applyFont="1" applyFill="1" applyBorder="1" applyAlignment="1">
      <alignment horizontal="center" vertical="center"/>
    </xf>
    <xf numFmtId="0" fontId="11" fillId="3" borderId="34" xfId="2" applyFont="1" applyFill="1" applyBorder="1" applyAlignment="1">
      <alignment horizontal="center" vertical="center" shrinkToFit="1"/>
    </xf>
    <xf numFmtId="0" fontId="11" fillId="3" borderId="35" xfId="2" applyFont="1" applyFill="1" applyBorder="1" applyAlignment="1">
      <alignment horizontal="center" vertical="center" shrinkToFit="1"/>
    </xf>
    <xf numFmtId="0" fontId="11" fillId="3" borderId="36" xfId="2" applyFont="1" applyFill="1" applyBorder="1" applyAlignment="1">
      <alignment horizontal="center" vertical="center" shrinkToFit="1"/>
    </xf>
    <xf numFmtId="0" fontId="11" fillId="3" borderId="7" xfId="2" applyFont="1" applyFill="1" applyBorder="1" applyAlignment="1">
      <alignment horizontal="center" vertical="center" shrinkToFit="1"/>
    </xf>
    <xf numFmtId="0" fontId="11" fillId="3" borderId="5" xfId="2" applyFont="1" applyFill="1" applyBorder="1" applyAlignment="1">
      <alignment horizontal="center" vertical="center" shrinkToFit="1"/>
    </xf>
    <xf numFmtId="0" fontId="11" fillId="3" borderId="9" xfId="2" applyFont="1" applyFill="1" applyBorder="1" applyAlignment="1">
      <alignment horizontal="center" vertical="center" shrinkToFit="1"/>
    </xf>
    <xf numFmtId="49" fontId="11" fillId="2" borderId="18" xfId="2" applyNumberFormat="1" applyFont="1" applyFill="1" applyBorder="1" applyAlignment="1">
      <alignment horizontal="center" vertical="center"/>
    </xf>
    <xf numFmtId="49" fontId="11" fillId="2" borderId="19" xfId="2" applyNumberFormat="1" applyFont="1" applyFill="1" applyBorder="1" applyAlignment="1">
      <alignment horizontal="center" vertical="center"/>
    </xf>
    <xf numFmtId="49" fontId="11" fillId="2" borderId="20" xfId="2" applyNumberFormat="1" applyFont="1" applyFill="1" applyBorder="1" applyAlignment="1">
      <alignment horizontal="center" vertical="center"/>
    </xf>
    <xf numFmtId="0" fontId="11" fillId="2" borderId="18" xfId="2" applyFont="1" applyFill="1" applyBorder="1" applyAlignment="1">
      <alignment horizontal="center" vertical="center"/>
    </xf>
    <xf numFmtId="0" fontId="11" fillId="2" borderId="19" xfId="2" applyFont="1" applyFill="1" applyBorder="1" applyAlignment="1">
      <alignment horizontal="center"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11" fillId="2" borderId="7" xfId="2" applyFont="1" applyFill="1" applyBorder="1" applyAlignment="1">
      <alignment horizontal="distributed" vertical="center" wrapText="1" indent="1"/>
    </xf>
    <xf numFmtId="0" fontId="11" fillId="2" borderId="5" xfId="2" applyFont="1" applyFill="1" applyBorder="1" applyAlignment="1">
      <alignment horizontal="distributed" vertical="center" wrapText="1" indent="1"/>
    </xf>
    <xf numFmtId="0" fontId="11" fillId="2" borderId="5" xfId="2" applyFont="1" applyFill="1" applyBorder="1" applyAlignment="1">
      <alignment horizontal="distributed" vertical="center" indent="1"/>
    </xf>
    <xf numFmtId="0" fontId="11" fillId="0" borderId="28" xfId="2" applyFont="1" applyBorder="1" applyAlignment="1">
      <alignment horizontal="left" vertical="center" indent="1" shrinkToFit="1"/>
    </xf>
    <xf numFmtId="0" fontId="11" fillId="0" borderId="29" xfId="2" applyFont="1" applyBorder="1" applyAlignment="1">
      <alignment horizontal="left" vertical="center" indent="1" shrinkToFit="1"/>
    </xf>
    <xf numFmtId="0" fontId="11" fillId="0" borderId="51" xfId="2" applyFont="1" applyBorder="1" applyAlignment="1">
      <alignment horizontal="left" vertical="center" indent="1" shrinkToFit="1"/>
    </xf>
    <xf numFmtId="0" fontId="11" fillId="2" borderId="18" xfId="2" applyFont="1" applyFill="1" applyBorder="1" applyAlignment="1">
      <alignment horizontal="distributed" vertical="center" wrapText="1" indent="1"/>
    </xf>
    <xf numFmtId="0" fontId="11" fillId="2" borderId="19" xfId="2" applyFont="1" applyFill="1" applyBorder="1" applyAlignment="1">
      <alignment horizontal="distributed" vertical="center" wrapText="1" indent="1"/>
    </xf>
    <xf numFmtId="0" fontId="11" fillId="2" borderId="19" xfId="2" applyFont="1" applyFill="1" applyBorder="1" applyAlignment="1">
      <alignment horizontal="distributed" vertical="center" indent="1"/>
    </xf>
    <xf numFmtId="0" fontId="11" fillId="0" borderId="18" xfId="2" applyFont="1" applyBorder="1" applyAlignment="1">
      <alignment horizontal="left" vertical="center" indent="1" shrinkToFit="1"/>
    </xf>
    <xf numFmtId="0" fontId="11" fillId="0" borderId="19" xfId="2" applyFont="1" applyBorder="1" applyAlignment="1">
      <alignment horizontal="left" vertical="center" indent="1" shrinkToFit="1"/>
    </xf>
    <xf numFmtId="0" fontId="11" fillId="0" borderId="20" xfId="2" applyFont="1" applyBorder="1" applyAlignment="1">
      <alignment horizontal="left" vertical="center" indent="1" shrinkToFit="1"/>
    </xf>
    <xf numFmtId="0" fontId="19" fillId="2" borderId="30" xfId="2" applyFont="1" applyFill="1" applyBorder="1" applyAlignment="1">
      <alignment vertical="center" textRotation="255"/>
    </xf>
    <xf numFmtId="0" fontId="11" fillId="2" borderId="31" xfId="2" applyFont="1" applyFill="1" applyBorder="1" applyAlignment="1">
      <alignment vertical="center" textRotation="255"/>
    </xf>
    <xf numFmtId="0" fontId="11" fillId="2" borderId="39" xfId="2" applyFont="1" applyFill="1" applyBorder="1" applyAlignment="1">
      <alignment vertical="center" textRotation="255"/>
    </xf>
    <xf numFmtId="0" fontId="11" fillId="2" borderId="43" xfId="2" applyFont="1" applyFill="1" applyBorder="1" applyAlignment="1">
      <alignment vertical="center" textRotation="255"/>
    </xf>
    <xf numFmtId="0" fontId="11" fillId="2" borderId="18" xfId="2" applyFont="1" applyFill="1" applyBorder="1" applyAlignment="1">
      <alignment horizontal="center" vertical="center" shrinkToFit="1"/>
    </xf>
    <xf numFmtId="0" fontId="11" fillId="0" borderId="19" xfId="2" applyFont="1" applyBorder="1" applyAlignment="1">
      <alignment horizontal="center" vertical="center" shrinkToFit="1"/>
    </xf>
    <xf numFmtId="0" fontId="11" fillId="0" borderId="20" xfId="2" applyFont="1" applyBorder="1" applyAlignment="1">
      <alignment horizontal="center" vertical="center" shrinkToFit="1"/>
    </xf>
    <xf numFmtId="0" fontId="11" fillId="3" borderId="35" xfId="2" applyFont="1" applyFill="1" applyBorder="1" applyAlignment="1">
      <alignment vertical="center" shrinkToFit="1"/>
    </xf>
    <xf numFmtId="0" fontId="11" fillId="3" borderId="36" xfId="2" applyFont="1" applyFill="1" applyBorder="1" applyAlignment="1">
      <alignment vertical="center" shrinkToFit="1"/>
    </xf>
    <xf numFmtId="0" fontId="11" fillId="3" borderId="7" xfId="2" applyFont="1" applyFill="1" applyBorder="1" applyAlignment="1">
      <alignment vertical="center" shrinkToFit="1"/>
    </xf>
    <xf numFmtId="0" fontId="11" fillId="3" borderId="5" xfId="2" applyFont="1" applyFill="1" applyBorder="1" applyAlignment="1">
      <alignment vertical="center" shrinkToFit="1"/>
    </xf>
    <xf numFmtId="0" fontId="11" fillId="3" borderId="9" xfId="2" applyFont="1" applyFill="1" applyBorder="1" applyAlignment="1">
      <alignment vertical="center" shrinkToFit="1"/>
    </xf>
    <xf numFmtId="0" fontId="11" fillId="2" borderId="22" xfId="2" applyFont="1" applyFill="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left" vertical="center" indent="1" shrinkToFit="1"/>
    </xf>
    <xf numFmtId="0" fontId="11" fillId="0" borderId="25" xfId="2" applyFont="1" applyBorder="1" applyAlignment="1">
      <alignment horizontal="left" vertical="center" indent="1" shrinkToFit="1"/>
    </xf>
    <xf numFmtId="0" fontId="11" fillId="0" borderId="26" xfId="2" applyFont="1" applyBorder="1" applyAlignment="1">
      <alignment horizontal="left" vertical="center" indent="1" shrinkToFit="1"/>
    </xf>
    <xf numFmtId="0" fontId="11" fillId="2" borderId="35" xfId="2" applyFont="1" applyFill="1" applyBorder="1" applyAlignment="1">
      <alignment horizontal="center" vertical="center"/>
    </xf>
    <xf numFmtId="0" fontId="11" fillId="0" borderId="35" xfId="2" applyFont="1" applyBorder="1" applyAlignment="1">
      <alignment horizontal="center" vertical="center"/>
    </xf>
    <xf numFmtId="0" fontId="11" fillId="0" borderId="34" xfId="2" applyFont="1" applyBorder="1" applyAlignment="1">
      <alignment horizontal="left" vertical="center" indent="1"/>
    </xf>
    <xf numFmtId="0" fontId="11" fillId="0" borderId="35" xfId="2" applyFont="1" applyBorder="1" applyAlignment="1">
      <alignment horizontal="left" vertical="center" indent="1"/>
    </xf>
    <xf numFmtId="0" fontId="11" fillId="0" borderId="36" xfId="2" applyFont="1" applyBorder="1" applyAlignment="1">
      <alignment horizontal="left" vertical="center" indent="1"/>
    </xf>
    <xf numFmtId="0" fontId="11" fillId="2" borderId="21" xfId="2" applyFont="1" applyFill="1" applyBorder="1" applyAlignment="1">
      <alignment horizontal="distributed" vertical="center" indent="1"/>
    </xf>
    <xf numFmtId="0" fontId="11" fillId="2" borderId="0" xfId="2" applyFont="1" applyFill="1" applyAlignment="1">
      <alignment horizontal="distributed" vertical="center" indent="1"/>
    </xf>
    <xf numFmtId="0" fontId="11" fillId="2" borderId="27" xfId="2" applyFont="1" applyFill="1" applyBorder="1" applyAlignment="1">
      <alignment horizontal="distributed" vertical="center" indent="1"/>
    </xf>
    <xf numFmtId="0" fontId="11" fillId="2" borderId="7" xfId="2" applyFont="1" applyFill="1" applyBorder="1" applyAlignment="1">
      <alignment horizontal="distributed" vertical="center" indent="1"/>
    </xf>
    <xf numFmtId="0" fontId="11" fillId="2" borderId="9" xfId="2" applyFont="1" applyFill="1" applyBorder="1" applyAlignment="1">
      <alignment horizontal="distributed" vertical="center" indent="1"/>
    </xf>
    <xf numFmtId="0" fontId="11" fillId="0" borderId="21" xfId="2" applyFont="1" applyBorder="1" applyAlignment="1">
      <alignment horizontal="left" vertical="center" indent="1" shrinkToFit="1"/>
    </xf>
    <xf numFmtId="0" fontId="11" fillId="0" borderId="0" xfId="2" applyFont="1" applyAlignment="1">
      <alignment horizontal="left" vertical="center" indent="1" shrinkToFit="1"/>
    </xf>
    <xf numFmtId="0" fontId="11" fillId="0" borderId="27" xfId="2" applyFont="1" applyBorder="1" applyAlignment="1">
      <alignment horizontal="left" vertical="center" indent="1" shrinkToFit="1"/>
    </xf>
    <xf numFmtId="0" fontId="11" fillId="0" borderId="19" xfId="2" applyFont="1" applyBorder="1" applyAlignment="1">
      <alignment vertical="center" shrinkToFit="1"/>
    </xf>
    <xf numFmtId="0" fontId="11" fillId="0" borderId="20" xfId="2" applyFont="1" applyBorder="1" applyAlignment="1">
      <alignment vertical="center" shrinkToFit="1"/>
    </xf>
    <xf numFmtId="49" fontId="11" fillId="8" borderId="43" xfId="2" applyNumberFormat="1" applyFont="1" applyFill="1" applyBorder="1" applyAlignment="1">
      <alignment horizontal="center" vertical="center" shrinkToFit="1"/>
    </xf>
    <xf numFmtId="49" fontId="11" fillId="8" borderId="52" xfId="2" applyNumberFormat="1" applyFont="1" applyFill="1" applyBorder="1" applyAlignment="1">
      <alignment horizontal="center" vertical="center" shrinkToFit="1"/>
    </xf>
    <xf numFmtId="49" fontId="11" fillId="8" borderId="53" xfId="2" applyNumberFormat="1" applyFont="1" applyFill="1" applyBorder="1" applyAlignment="1">
      <alignment horizontal="center" vertical="center" shrinkToFit="1"/>
    </xf>
    <xf numFmtId="0" fontId="10" fillId="0" borderId="15" xfId="2" applyFont="1" applyBorder="1" applyAlignment="1">
      <alignment horizontal="center" vertical="center"/>
    </xf>
    <xf numFmtId="0" fontId="11" fillId="0" borderId="16" xfId="2" applyFont="1" applyBorder="1">
      <alignment vertical="center"/>
    </xf>
    <xf numFmtId="0" fontId="11" fillId="0" borderId="17" xfId="2" applyFont="1" applyBorder="1">
      <alignment vertical="center"/>
    </xf>
    <xf numFmtId="176" fontId="14" fillId="0" borderId="5" xfId="4" applyNumberFormat="1" applyFont="1" applyBorder="1" applyAlignment="1">
      <alignment horizontal="center"/>
    </xf>
    <xf numFmtId="0" fontId="11" fillId="2" borderId="18" xfId="2" applyFont="1" applyFill="1" applyBorder="1" applyAlignment="1">
      <alignment horizontal="distributed" vertical="center" indent="1"/>
    </xf>
    <xf numFmtId="0" fontId="11" fillId="2" borderId="20" xfId="2" applyFont="1" applyFill="1" applyBorder="1" applyAlignment="1">
      <alignment horizontal="distributed" vertical="center" indent="1"/>
    </xf>
    <xf numFmtId="0" fontId="11" fillId="0" borderId="18" xfId="2" applyFont="1" applyBorder="1" applyAlignment="1">
      <alignment horizontal="center" vertical="center"/>
    </xf>
    <xf numFmtId="49" fontId="11" fillId="0" borderId="5" xfId="2" applyNumberFormat="1" applyFont="1" applyBorder="1" applyAlignment="1">
      <alignment horizontal="center" vertical="center"/>
    </xf>
    <xf numFmtId="49" fontId="11" fillId="0" borderId="5" xfId="2" applyNumberFormat="1" applyFont="1" applyBorder="1">
      <alignment vertical="center"/>
    </xf>
    <xf numFmtId="3" fontId="26" fillId="5" borderId="65" xfId="6" applyNumberFormat="1" applyFont="1" applyFill="1" applyBorder="1" applyAlignment="1">
      <alignment horizontal="right" vertical="center" indent="1" shrinkToFit="1"/>
    </xf>
    <xf numFmtId="3" fontId="26" fillId="5" borderId="66" xfId="6" applyNumberFormat="1" applyFont="1" applyFill="1" applyBorder="1" applyAlignment="1">
      <alignment horizontal="right" vertical="center" indent="1" shrinkToFit="1"/>
    </xf>
    <xf numFmtId="3" fontId="26" fillId="5" borderId="65" xfId="6" applyNumberFormat="1" applyFont="1" applyFill="1" applyBorder="1" applyAlignment="1">
      <alignment horizontal="right" vertical="center" indent="1"/>
    </xf>
    <xf numFmtId="3" fontId="26" fillId="5" borderId="66" xfId="6" applyNumberFormat="1" applyFont="1" applyFill="1" applyBorder="1" applyAlignment="1">
      <alignment horizontal="right" vertical="center" indent="1"/>
    </xf>
    <xf numFmtId="3" fontId="24" fillId="5" borderId="65" xfId="6" applyNumberFormat="1" applyFont="1" applyFill="1" applyBorder="1" applyAlignment="1">
      <alignment horizontal="right" vertical="center" indent="1"/>
    </xf>
    <xf numFmtId="3" fontId="24" fillId="5" borderId="66" xfId="6" applyNumberFormat="1" applyFont="1" applyFill="1" applyBorder="1" applyAlignment="1">
      <alignment horizontal="right" vertical="center" indent="1"/>
    </xf>
  </cellXfs>
  <cellStyles count="7">
    <cellStyle name="桁区切り" xfId="1" builtinId="6"/>
    <cellStyle name="桁区切り 2" xfId="4" xr:uid="{00000000-0005-0000-0000-000001000000}"/>
    <cellStyle name="標準" xfId="0" builtinId="0"/>
    <cellStyle name="標準 2" xfId="3" xr:uid="{00000000-0005-0000-0000-000003000000}"/>
    <cellStyle name="標準 3" xfId="5" xr:uid="{F848BBB0-7048-4E57-AB09-3CF70333F7C1}"/>
    <cellStyle name="標準 3 2" xfId="6" xr:uid="{45131A75-1D3F-4B48-B198-47EA3461C420}"/>
    <cellStyle name="標準_02-2 債権者登録票" xfId="2" xr:uid="{00000000-0005-0000-0000-000004000000}"/>
  </cellStyles>
  <dxfs count="4">
    <dxf>
      <fill>
        <patternFill>
          <bgColor rgb="FFFFFFCC"/>
        </patternFill>
      </fill>
    </dxf>
    <dxf>
      <fill>
        <patternFill patternType="solid">
          <bgColor rgb="FFFFFFCC"/>
        </patternFill>
      </fill>
    </dxf>
    <dxf>
      <fill>
        <patternFill patternType="solid">
          <bgColor rgb="FFFFFFCC"/>
        </patternFill>
      </fill>
    </dxf>
    <dxf>
      <fill>
        <patternFill>
          <bgColor rgb="FFFFFFCC"/>
        </patternFill>
      </fill>
    </dxf>
  </dxfs>
  <tableStyles count="0" defaultTableStyle="TableStyleMedium2" defaultPivotStyle="PivotStyleLight16"/>
  <colors>
    <mruColors>
      <color rgb="FFFFFF99"/>
      <color rgb="FFFFFFCC"/>
      <color rgb="FFFFF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37</xdr:col>
          <xdr:colOff>66675</xdr:colOff>
          <xdr:row>70</xdr:row>
          <xdr:rowOff>123825</xdr:rowOff>
        </xdr:to>
        <xdr:sp macro="" textlink="">
          <xdr:nvSpPr>
            <xdr:cNvPr id="7169" name="オブジェクト 5"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D50D-E15F-41E2-82B7-C0F87A4CC793}">
  <sheetPr>
    <pageSetUpPr fitToPage="1"/>
  </sheetPr>
  <dimension ref="A1:C11"/>
  <sheetViews>
    <sheetView tabSelected="1" workbookViewId="0">
      <selection activeCell="B11" sqref="B11:C11"/>
    </sheetView>
  </sheetViews>
  <sheetFormatPr defaultColWidth="9" defaultRowHeight="13.5" x14ac:dyDescent="0.15"/>
  <cols>
    <col min="1" max="1" width="2" style="44" customWidth="1"/>
    <col min="2" max="2" width="7.75" style="44" customWidth="1"/>
    <col min="3" max="3" width="86.125" style="44" customWidth="1"/>
    <col min="4" max="16384" width="9" style="44"/>
  </cols>
  <sheetData>
    <row r="1" spans="1:3" ht="25.5" customHeight="1" x14ac:dyDescent="0.15">
      <c r="A1" s="42"/>
      <c r="B1" s="42" t="s">
        <v>84</v>
      </c>
      <c r="C1" s="43"/>
    </row>
    <row r="2" spans="1:3" ht="14.25" x14ac:dyDescent="0.15">
      <c r="A2" s="42"/>
      <c r="B2" s="45" t="s">
        <v>85</v>
      </c>
      <c r="C2" s="46"/>
    </row>
    <row r="3" spans="1:3" ht="24.75" customHeight="1" x14ac:dyDescent="0.15">
      <c r="A3" s="42"/>
      <c r="B3" s="42"/>
      <c r="C3" s="47"/>
    </row>
    <row r="4" spans="1:3" ht="32.25" customHeight="1" x14ac:dyDescent="0.15">
      <c r="A4" s="42"/>
      <c r="B4" s="48" t="s">
        <v>86</v>
      </c>
      <c r="C4" s="49" t="s">
        <v>99</v>
      </c>
    </row>
    <row r="5" spans="1:3" ht="51" customHeight="1" x14ac:dyDescent="0.15">
      <c r="A5" s="42"/>
      <c r="B5" s="50">
        <v>1</v>
      </c>
      <c r="C5" s="51" t="s">
        <v>100</v>
      </c>
    </row>
    <row r="6" spans="1:3" ht="92.25" customHeight="1" x14ac:dyDescent="0.15">
      <c r="A6" s="42"/>
      <c r="B6" s="50">
        <v>2</v>
      </c>
      <c r="C6" s="52" t="s">
        <v>98</v>
      </c>
    </row>
    <row r="7" spans="1:3" ht="51" customHeight="1" x14ac:dyDescent="0.15">
      <c r="A7" s="42"/>
      <c r="B7" s="50">
        <v>3</v>
      </c>
      <c r="C7" s="51" t="s">
        <v>87</v>
      </c>
    </row>
    <row r="8" spans="1:3" ht="51" customHeight="1" x14ac:dyDescent="0.15">
      <c r="A8" s="42"/>
      <c r="B8" s="50">
        <v>4</v>
      </c>
      <c r="C8" s="51" t="s">
        <v>88</v>
      </c>
    </row>
    <row r="9" spans="1:3" ht="120.75" customHeight="1" x14ac:dyDescent="0.15">
      <c r="A9" s="42"/>
      <c r="B9" s="50">
        <v>5</v>
      </c>
      <c r="C9" s="53" t="s">
        <v>102</v>
      </c>
    </row>
    <row r="10" spans="1:3" ht="56.25" customHeight="1" x14ac:dyDescent="0.15">
      <c r="A10" s="42"/>
      <c r="B10" s="50">
        <v>6</v>
      </c>
      <c r="C10" s="54" t="s">
        <v>96</v>
      </c>
    </row>
    <row r="11" spans="1:3" ht="138" customHeight="1" x14ac:dyDescent="0.15">
      <c r="A11" s="42"/>
      <c r="B11" s="135" t="s">
        <v>89</v>
      </c>
      <c r="C11" s="136"/>
    </row>
  </sheetData>
  <mergeCells count="1">
    <mergeCell ref="B11:C11"/>
  </mergeCells>
  <phoneticPr fontId="6"/>
  <pageMargins left="0.7" right="0.7" top="0.75" bottom="0.75" header="0.3" footer="0.3"/>
  <pageSetup paperSize="9" scale="93" fitToHeight="0"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B3CAB-D268-4754-96C9-93BBDE49895E}">
  <dimension ref="A1:W56"/>
  <sheetViews>
    <sheetView showGridLines="0" showZeros="0" topLeftCell="A10" zoomScaleNormal="100" zoomScaleSheetLayoutView="100" workbookViewId="0">
      <selection activeCell="M45" sqref="M45:P45"/>
    </sheetView>
  </sheetViews>
  <sheetFormatPr defaultColWidth="2.5" defaultRowHeight="15" customHeight="1" x14ac:dyDescent="0.15"/>
  <cols>
    <col min="1" max="1" width="2.5" style="1" customWidth="1"/>
    <col min="2" max="17" width="2.5" style="1"/>
    <col min="18" max="18" width="12" style="1" customWidth="1"/>
    <col min="19" max="19" width="2.5" style="1"/>
    <col min="20" max="20" width="13.25" style="1" customWidth="1"/>
    <col min="21" max="21" width="2.5" style="1"/>
    <col min="22" max="22" width="13.625" style="1" customWidth="1"/>
    <col min="23" max="23" width="2.5" style="1" customWidth="1"/>
    <col min="24" max="16384" width="2.5" style="1"/>
  </cols>
  <sheetData>
    <row r="1" spans="1:22" ht="15" customHeight="1" x14ac:dyDescent="0.15">
      <c r="A1" s="1" t="s">
        <v>6</v>
      </c>
    </row>
    <row r="3" spans="1:22" ht="15" customHeight="1" x14ac:dyDescent="0.15">
      <c r="A3" s="38"/>
      <c r="B3" s="177" t="s">
        <v>42</v>
      </c>
      <c r="C3" s="177"/>
      <c r="D3" s="177"/>
      <c r="E3" s="177"/>
      <c r="F3" s="177"/>
      <c r="G3" s="177"/>
      <c r="H3" s="177"/>
      <c r="I3" s="177"/>
      <c r="J3" s="177"/>
      <c r="K3" s="177"/>
      <c r="L3" s="177"/>
      <c r="M3" s="177"/>
      <c r="N3" s="177"/>
      <c r="O3" s="177"/>
      <c r="P3" s="177"/>
      <c r="Q3" s="177"/>
      <c r="R3" s="177"/>
      <c r="S3" s="177"/>
      <c r="T3" s="177"/>
      <c r="U3" s="177"/>
      <c r="V3" s="177"/>
    </row>
    <row r="4" spans="1:22" ht="20.25" customHeight="1" x14ac:dyDescent="0.15">
      <c r="B4" s="177"/>
      <c r="C4" s="177"/>
      <c r="D4" s="177"/>
      <c r="E4" s="177"/>
      <c r="F4" s="177"/>
      <c r="G4" s="177"/>
      <c r="H4" s="177"/>
      <c r="I4" s="177"/>
      <c r="J4" s="177"/>
      <c r="K4" s="177"/>
      <c r="L4" s="177"/>
      <c r="M4" s="177"/>
      <c r="N4" s="177"/>
      <c r="O4" s="177"/>
      <c r="P4" s="177"/>
      <c r="Q4" s="177"/>
      <c r="R4" s="177"/>
      <c r="S4" s="177"/>
      <c r="T4" s="177"/>
      <c r="U4" s="177"/>
      <c r="V4" s="177"/>
    </row>
    <row r="5" spans="1:22" ht="20.25" customHeight="1" x14ac:dyDescent="0.15">
      <c r="V5" s="55" t="s">
        <v>90</v>
      </c>
    </row>
    <row r="6" spans="1:22" ht="44.25" customHeight="1" x14ac:dyDescent="0.15">
      <c r="B6" s="1" t="s">
        <v>39</v>
      </c>
      <c r="N6" s="178"/>
      <c r="O6" s="178"/>
      <c r="P6" s="178"/>
      <c r="Q6" s="178"/>
      <c r="R6" s="178"/>
      <c r="S6" s="178"/>
      <c r="T6" s="178"/>
      <c r="U6" s="179"/>
      <c r="V6" s="179"/>
    </row>
    <row r="7" spans="1:22" ht="24" customHeight="1" x14ac:dyDescent="0.15">
      <c r="N7" s="56"/>
      <c r="P7" s="56"/>
      <c r="Q7" s="56"/>
      <c r="R7" s="1" t="s">
        <v>35</v>
      </c>
      <c r="S7" s="175"/>
      <c r="T7" s="175"/>
      <c r="U7" s="175"/>
      <c r="V7" s="175"/>
    </row>
    <row r="8" spans="1:22" ht="34.5" customHeight="1" x14ac:dyDescent="0.15">
      <c r="R8" s="57" t="s">
        <v>3</v>
      </c>
      <c r="S8" s="175"/>
      <c r="T8" s="175"/>
      <c r="U8" s="175"/>
      <c r="V8" s="175"/>
    </row>
    <row r="9" spans="1:22" ht="34.5" customHeight="1" x14ac:dyDescent="0.15">
      <c r="R9" s="57" t="s">
        <v>1</v>
      </c>
      <c r="S9" s="175"/>
      <c r="T9" s="175"/>
      <c r="U9" s="175"/>
      <c r="V9" s="175"/>
    </row>
    <row r="10" spans="1:22" ht="34.5" customHeight="1" x14ac:dyDescent="0.15">
      <c r="R10" s="57" t="s">
        <v>2</v>
      </c>
      <c r="S10" s="175"/>
      <c r="T10" s="175"/>
      <c r="U10" s="175"/>
      <c r="V10" s="175"/>
    </row>
    <row r="11" spans="1:22" ht="12" x14ac:dyDescent="0.15">
      <c r="N11" s="58"/>
      <c r="U11" s="176"/>
      <c r="V11" s="176"/>
    </row>
    <row r="12" spans="1:22" ht="9" customHeight="1" x14ac:dyDescent="0.15">
      <c r="N12" s="56"/>
      <c r="O12" s="56"/>
      <c r="P12" s="56"/>
      <c r="Q12" s="56"/>
      <c r="R12" s="56"/>
      <c r="S12" s="56"/>
      <c r="T12" s="56"/>
      <c r="U12" s="59"/>
      <c r="V12" s="59"/>
    </row>
    <row r="13" spans="1:22" ht="33.75" customHeight="1" x14ac:dyDescent="0.15">
      <c r="B13" s="140" t="s">
        <v>43</v>
      </c>
      <c r="C13" s="140"/>
      <c r="D13" s="140"/>
      <c r="E13" s="140"/>
      <c r="F13" s="140"/>
      <c r="G13" s="140"/>
      <c r="H13" s="140"/>
      <c r="I13" s="140"/>
      <c r="J13" s="140"/>
      <c r="K13" s="140"/>
      <c r="L13" s="140"/>
      <c r="M13" s="140"/>
      <c r="N13" s="140"/>
      <c r="O13" s="140"/>
      <c r="P13" s="140"/>
      <c r="Q13" s="140"/>
      <c r="R13" s="140"/>
      <c r="S13" s="140"/>
      <c r="T13" s="140"/>
      <c r="U13" s="140"/>
      <c r="V13" s="140"/>
    </row>
    <row r="14" spans="1:22" ht="9" customHeight="1" x14ac:dyDescent="0.15">
      <c r="B14" s="58"/>
      <c r="C14" s="58"/>
      <c r="D14" s="58"/>
      <c r="E14" s="58"/>
      <c r="F14" s="58"/>
      <c r="G14" s="58"/>
      <c r="H14" s="58"/>
      <c r="I14" s="58"/>
      <c r="J14" s="58"/>
      <c r="K14" s="58"/>
      <c r="L14" s="58"/>
      <c r="M14" s="58"/>
      <c r="N14" s="58"/>
      <c r="O14" s="58"/>
      <c r="P14" s="58"/>
      <c r="Q14" s="58"/>
      <c r="R14" s="58"/>
      <c r="S14" s="58"/>
      <c r="T14" s="58"/>
      <c r="U14" s="58"/>
      <c r="V14" s="58"/>
    </row>
    <row r="15" spans="1:22" ht="24" customHeight="1" x14ac:dyDescent="0.15">
      <c r="B15" s="60" t="s">
        <v>54</v>
      </c>
    </row>
    <row r="16" spans="1:22" ht="20.25" customHeight="1" x14ac:dyDescent="0.15">
      <c r="B16" s="1" t="s">
        <v>45</v>
      </c>
    </row>
    <row r="17" spans="2:23" ht="20.25" customHeight="1" x14ac:dyDescent="0.15">
      <c r="B17" s="1" t="s">
        <v>56</v>
      </c>
    </row>
    <row r="18" spans="2:23" ht="15" customHeight="1" x14ac:dyDescent="0.15">
      <c r="B18" s="140" t="s">
        <v>57</v>
      </c>
      <c r="C18" s="140"/>
      <c r="D18" s="140"/>
      <c r="E18" s="140"/>
      <c r="F18" s="140"/>
      <c r="G18" s="140"/>
      <c r="H18" s="140"/>
      <c r="I18" s="140"/>
      <c r="J18" s="140"/>
      <c r="K18" s="140"/>
      <c r="L18" s="140"/>
      <c r="M18" s="140"/>
      <c r="N18" s="140"/>
      <c r="O18" s="140"/>
      <c r="P18" s="140"/>
      <c r="Q18" s="140"/>
      <c r="R18" s="140"/>
      <c r="S18" s="140"/>
      <c r="T18" s="140"/>
      <c r="U18" s="140"/>
      <c r="V18" s="140"/>
    </row>
    <row r="19" spans="2:23" ht="15" customHeight="1" x14ac:dyDescent="0.15">
      <c r="B19" s="140"/>
      <c r="C19" s="140"/>
      <c r="D19" s="140"/>
      <c r="E19" s="140"/>
      <c r="F19" s="140"/>
      <c r="G19" s="140"/>
      <c r="H19" s="140"/>
      <c r="I19" s="140"/>
      <c r="J19" s="140"/>
      <c r="K19" s="140"/>
      <c r="L19" s="140"/>
      <c r="M19" s="140"/>
      <c r="N19" s="140"/>
      <c r="O19" s="140"/>
      <c r="P19" s="140"/>
      <c r="Q19" s="140"/>
      <c r="R19" s="140"/>
      <c r="S19" s="140"/>
      <c r="T19" s="140"/>
      <c r="U19" s="140"/>
      <c r="V19" s="140"/>
    </row>
    <row r="20" spans="2:23" ht="20.25" customHeight="1" x14ac:dyDescent="0.15">
      <c r="B20" s="140" t="s">
        <v>48</v>
      </c>
      <c r="C20" s="140"/>
      <c r="D20" s="140"/>
      <c r="E20" s="140"/>
      <c r="F20" s="140"/>
      <c r="G20" s="140"/>
      <c r="H20" s="140"/>
      <c r="I20" s="140"/>
      <c r="J20" s="140"/>
      <c r="K20" s="140"/>
      <c r="L20" s="140"/>
      <c r="M20" s="140"/>
      <c r="N20" s="140"/>
      <c r="O20" s="140"/>
      <c r="P20" s="140"/>
      <c r="Q20" s="140"/>
      <c r="R20" s="140"/>
      <c r="S20" s="140"/>
      <c r="T20" s="140"/>
      <c r="U20" s="140"/>
      <c r="V20" s="140"/>
    </row>
    <row r="21" spans="2:23" ht="18" customHeight="1" thickBot="1" x14ac:dyDescent="0.2">
      <c r="B21" s="140"/>
      <c r="C21" s="140"/>
      <c r="D21" s="140"/>
      <c r="E21" s="140"/>
      <c r="F21" s="140"/>
      <c r="G21" s="140"/>
      <c r="H21" s="140"/>
      <c r="I21" s="140"/>
      <c r="J21" s="140"/>
      <c r="K21" s="140"/>
      <c r="L21" s="140"/>
      <c r="M21" s="140"/>
      <c r="N21" s="140"/>
      <c r="O21" s="140"/>
      <c r="P21" s="140"/>
      <c r="Q21" s="140"/>
      <c r="R21" s="140"/>
      <c r="S21" s="140"/>
      <c r="T21" s="140"/>
      <c r="U21" s="140"/>
      <c r="V21" s="140"/>
    </row>
    <row r="22" spans="2:23" ht="19.5" customHeight="1" x14ac:dyDescent="0.15">
      <c r="B22" s="154" t="s">
        <v>38</v>
      </c>
      <c r="C22" s="155"/>
      <c r="D22" s="155"/>
      <c r="E22" s="155"/>
      <c r="F22" s="155"/>
      <c r="G22" s="156"/>
      <c r="H22" s="155" t="s">
        <v>50</v>
      </c>
      <c r="I22" s="155"/>
      <c r="J22" s="155"/>
      <c r="K22" s="155"/>
      <c r="L22" s="156"/>
      <c r="M22" s="160" t="s">
        <v>51</v>
      </c>
      <c r="N22" s="155"/>
      <c r="O22" s="155"/>
      <c r="P22" s="155"/>
      <c r="Q22" s="156"/>
      <c r="R22" s="161" t="s">
        <v>46</v>
      </c>
      <c r="S22" s="162"/>
      <c r="T22" s="161" t="s">
        <v>81</v>
      </c>
      <c r="U22" s="162"/>
      <c r="V22" s="161" t="s">
        <v>53</v>
      </c>
      <c r="W22" s="165"/>
    </row>
    <row r="23" spans="2:23" ht="19.5" customHeight="1" x14ac:dyDescent="0.15">
      <c r="B23" s="157"/>
      <c r="C23" s="158"/>
      <c r="D23" s="158"/>
      <c r="E23" s="158"/>
      <c r="F23" s="158"/>
      <c r="G23" s="159"/>
      <c r="H23" s="168" t="s">
        <v>4</v>
      </c>
      <c r="I23" s="168"/>
      <c r="J23" s="168"/>
      <c r="K23" s="168"/>
      <c r="L23" s="169"/>
      <c r="M23" s="168" t="s">
        <v>52</v>
      </c>
      <c r="N23" s="168"/>
      <c r="O23" s="168"/>
      <c r="P23" s="168"/>
      <c r="Q23" s="169"/>
      <c r="R23" s="163"/>
      <c r="S23" s="164"/>
      <c r="T23" s="163"/>
      <c r="U23" s="164"/>
      <c r="V23" s="166"/>
      <c r="W23" s="167"/>
    </row>
    <row r="24" spans="2:23" ht="30" customHeight="1" x14ac:dyDescent="0.15">
      <c r="B24" s="170"/>
      <c r="C24" s="171"/>
      <c r="D24" s="171"/>
      <c r="E24" s="171"/>
      <c r="F24" s="171"/>
      <c r="G24" s="172"/>
      <c r="H24" s="147"/>
      <c r="I24" s="148"/>
      <c r="J24" s="148"/>
      <c r="K24" s="148"/>
      <c r="L24" s="27" t="s">
        <v>5</v>
      </c>
      <c r="M24" s="149"/>
      <c r="N24" s="149"/>
      <c r="O24" s="149"/>
      <c r="P24" s="147"/>
      <c r="Q24" s="27" t="s">
        <v>0</v>
      </c>
      <c r="R24" s="30" t="str">
        <f>IF(M24="","",IF(M24&gt;=10000,10000,M24))</f>
        <v/>
      </c>
      <c r="S24" s="28" t="s">
        <v>47</v>
      </c>
      <c r="T24" s="30" t="str">
        <f>IF(R24="","",H24*R24)</f>
        <v/>
      </c>
      <c r="U24" s="28" t="s">
        <v>47</v>
      </c>
      <c r="V24" s="150"/>
      <c r="W24" s="151"/>
    </row>
    <row r="25" spans="2:23" ht="30" customHeight="1" x14ac:dyDescent="0.15">
      <c r="B25" s="170"/>
      <c r="C25" s="171"/>
      <c r="D25" s="171"/>
      <c r="E25" s="171"/>
      <c r="F25" s="171"/>
      <c r="G25" s="172"/>
      <c r="H25" s="147"/>
      <c r="I25" s="148"/>
      <c r="J25" s="148"/>
      <c r="K25" s="148"/>
      <c r="L25" s="27" t="s">
        <v>5</v>
      </c>
      <c r="M25" s="149"/>
      <c r="N25" s="149"/>
      <c r="O25" s="149"/>
      <c r="P25" s="147"/>
      <c r="Q25" s="27" t="s">
        <v>0</v>
      </c>
      <c r="R25" s="30" t="str">
        <f t="shared" ref="R25:R28" si="0">IF(M25="","",IF(M25&gt;=10000,10000,M25))</f>
        <v/>
      </c>
      <c r="S25" s="28" t="s">
        <v>47</v>
      </c>
      <c r="T25" s="30" t="str">
        <f t="shared" ref="T25:T28" si="1">IF(R25="","",H25*R25)</f>
        <v/>
      </c>
      <c r="U25" s="28" t="s">
        <v>47</v>
      </c>
      <c r="V25" s="152"/>
      <c r="W25" s="153"/>
    </row>
    <row r="26" spans="2:23" ht="30" customHeight="1" x14ac:dyDescent="0.15">
      <c r="B26" s="170"/>
      <c r="C26" s="171"/>
      <c r="D26" s="171"/>
      <c r="E26" s="171"/>
      <c r="F26" s="171"/>
      <c r="G26" s="172"/>
      <c r="H26" s="147"/>
      <c r="I26" s="148"/>
      <c r="J26" s="148"/>
      <c r="K26" s="148"/>
      <c r="L26" s="27" t="s">
        <v>5</v>
      </c>
      <c r="M26" s="149"/>
      <c r="N26" s="149"/>
      <c r="O26" s="149"/>
      <c r="P26" s="147"/>
      <c r="Q26" s="27" t="s">
        <v>0</v>
      </c>
      <c r="R26" s="30" t="str">
        <f t="shared" si="0"/>
        <v/>
      </c>
      <c r="S26" s="28" t="s">
        <v>47</v>
      </c>
      <c r="T26" s="30" t="str">
        <f t="shared" si="1"/>
        <v/>
      </c>
      <c r="U26" s="28" t="s">
        <v>47</v>
      </c>
      <c r="V26" s="152"/>
      <c r="W26" s="153"/>
    </row>
    <row r="27" spans="2:23" ht="30" customHeight="1" x14ac:dyDescent="0.15">
      <c r="B27" s="170"/>
      <c r="C27" s="171"/>
      <c r="D27" s="171"/>
      <c r="E27" s="171"/>
      <c r="F27" s="171"/>
      <c r="G27" s="172"/>
      <c r="H27" s="147"/>
      <c r="I27" s="148"/>
      <c r="J27" s="148"/>
      <c r="K27" s="148"/>
      <c r="L27" s="27" t="s">
        <v>5</v>
      </c>
      <c r="M27" s="149"/>
      <c r="N27" s="149"/>
      <c r="O27" s="149"/>
      <c r="P27" s="147"/>
      <c r="Q27" s="27" t="s">
        <v>0</v>
      </c>
      <c r="R27" s="30" t="str">
        <f t="shared" si="0"/>
        <v/>
      </c>
      <c r="S27" s="28" t="s">
        <v>47</v>
      </c>
      <c r="T27" s="30" t="str">
        <f t="shared" si="1"/>
        <v/>
      </c>
      <c r="U27" s="28" t="s">
        <v>47</v>
      </c>
      <c r="V27" s="152"/>
      <c r="W27" s="153"/>
    </row>
    <row r="28" spans="2:23" ht="30" customHeight="1" x14ac:dyDescent="0.15">
      <c r="B28" s="170"/>
      <c r="C28" s="171"/>
      <c r="D28" s="171"/>
      <c r="E28" s="171"/>
      <c r="F28" s="171"/>
      <c r="G28" s="172"/>
      <c r="H28" s="147"/>
      <c r="I28" s="148"/>
      <c r="J28" s="148"/>
      <c r="K28" s="148"/>
      <c r="L28" s="27" t="s">
        <v>5</v>
      </c>
      <c r="M28" s="149"/>
      <c r="N28" s="149"/>
      <c r="O28" s="149"/>
      <c r="P28" s="147"/>
      <c r="Q28" s="27" t="s">
        <v>0</v>
      </c>
      <c r="R28" s="30" t="str">
        <f t="shared" si="0"/>
        <v/>
      </c>
      <c r="S28" s="28" t="s">
        <v>47</v>
      </c>
      <c r="T28" s="30" t="str">
        <f t="shared" si="1"/>
        <v/>
      </c>
      <c r="U28" s="28" t="s">
        <v>47</v>
      </c>
      <c r="V28" s="173"/>
      <c r="W28" s="174"/>
    </row>
    <row r="29" spans="2:23" ht="30" customHeight="1" thickBot="1" x14ac:dyDescent="0.2">
      <c r="B29" s="141" t="s">
        <v>58</v>
      </c>
      <c r="C29" s="142"/>
      <c r="D29" s="142"/>
      <c r="E29" s="142"/>
      <c r="F29" s="142"/>
      <c r="G29" s="142"/>
      <c r="H29" s="142"/>
      <c r="I29" s="142"/>
      <c r="J29" s="142"/>
      <c r="K29" s="142"/>
      <c r="L29" s="142"/>
      <c r="M29" s="142"/>
      <c r="N29" s="142"/>
      <c r="O29" s="142"/>
      <c r="P29" s="142"/>
      <c r="Q29" s="142"/>
      <c r="R29" s="142"/>
      <c r="S29" s="143"/>
      <c r="T29" s="35">
        <f>SUM(T24:T28)</f>
        <v>0</v>
      </c>
      <c r="U29" s="36" t="s">
        <v>47</v>
      </c>
      <c r="V29" s="31">
        <f>ROUNDDOWN(T29*1/4,0)</f>
        <v>0</v>
      </c>
      <c r="W29" s="29" t="s">
        <v>0</v>
      </c>
    </row>
    <row r="30" spans="2:23" ht="3.75" customHeight="1" x14ac:dyDescent="0.15"/>
    <row r="31" spans="2:23" ht="18.75" customHeight="1" x14ac:dyDescent="0.15">
      <c r="N31" s="61"/>
      <c r="O31" s="38"/>
      <c r="P31" s="38"/>
      <c r="Q31" s="38"/>
      <c r="R31" s="38"/>
      <c r="S31" s="38"/>
      <c r="T31" s="38"/>
      <c r="U31" s="2"/>
      <c r="V31" s="2"/>
    </row>
    <row r="32" spans="2:23" ht="29.25" customHeight="1" x14ac:dyDescent="0.15">
      <c r="B32" s="140"/>
      <c r="C32" s="140"/>
      <c r="D32" s="140"/>
      <c r="E32" s="140"/>
      <c r="F32" s="140"/>
      <c r="G32" s="140"/>
      <c r="H32" s="140"/>
      <c r="I32" s="140"/>
      <c r="J32" s="140"/>
      <c r="K32" s="140"/>
      <c r="L32" s="140"/>
      <c r="M32" s="140"/>
      <c r="N32" s="140"/>
      <c r="O32" s="140"/>
      <c r="P32" s="140"/>
      <c r="Q32" s="140"/>
      <c r="R32" s="140"/>
      <c r="S32" s="140"/>
      <c r="T32" s="140"/>
      <c r="U32" s="140"/>
      <c r="V32" s="140"/>
      <c r="W32" s="140"/>
    </row>
    <row r="33" spans="2:23" ht="29.25" customHeight="1" x14ac:dyDescent="0.15">
      <c r="B33" s="140"/>
      <c r="C33" s="140"/>
      <c r="D33" s="140"/>
      <c r="E33" s="140"/>
      <c r="F33" s="140"/>
      <c r="G33" s="140"/>
      <c r="H33" s="140"/>
      <c r="I33" s="140"/>
      <c r="J33" s="140"/>
      <c r="K33" s="140"/>
      <c r="L33" s="140"/>
      <c r="M33" s="140"/>
      <c r="N33" s="140"/>
      <c r="O33" s="140"/>
      <c r="P33" s="140"/>
      <c r="Q33" s="140"/>
      <c r="R33" s="140"/>
      <c r="S33" s="140"/>
      <c r="T33" s="140"/>
      <c r="U33" s="140"/>
      <c r="V33" s="39"/>
    </row>
    <row r="35" spans="2:23" ht="15" customHeight="1" x14ac:dyDescent="0.15">
      <c r="B35" s="60" t="s">
        <v>55</v>
      </c>
    </row>
    <row r="36" spans="2:23" ht="15" customHeight="1" x14ac:dyDescent="0.15">
      <c r="B36" s="60"/>
    </row>
    <row r="37" spans="2:23" ht="20.25" customHeight="1" x14ac:dyDescent="0.15">
      <c r="B37" s="1" t="s">
        <v>45</v>
      </c>
    </row>
    <row r="38" spans="2:23" ht="20.25" customHeight="1" x14ac:dyDescent="0.15">
      <c r="B38" s="1" t="s">
        <v>56</v>
      </c>
    </row>
    <row r="39" spans="2:23" ht="20.25" customHeight="1" x14ac:dyDescent="0.15">
      <c r="B39" s="140" t="s">
        <v>57</v>
      </c>
      <c r="C39" s="140"/>
      <c r="D39" s="140"/>
      <c r="E39" s="140"/>
      <c r="F39" s="140"/>
      <c r="G39" s="140"/>
      <c r="H39" s="140"/>
      <c r="I39" s="140"/>
      <c r="J39" s="140"/>
      <c r="K39" s="140"/>
      <c r="L39" s="140"/>
      <c r="M39" s="140"/>
      <c r="N39" s="140"/>
      <c r="O39" s="140"/>
      <c r="P39" s="140"/>
      <c r="Q39" s="140"/>
      <c r="R39" s="140"/>
      <c r="S39" s="140"/>
      <c r="T39" s="140"/>
      <c r="U39" s="140"/>
      <c r="V39" s="140"/>
    </row>
    <row r="40" spans="2:23" ht="9.75" customHeight="1" x14ac:dyDescent="0.15">
      <c r="B40" s="140"/>
      <c r="C40" s="140"/>
      <c r="D40" s="140"/>
      <c r="E40" s="140"/>
      <c r="F40" s="140"/>
      <c r="G40" s="140"/>
      <c r="H40" s="140"/>
      <c r="I40" s="140"/>
      <c r="J40" s="140"/>
      <c r="K40" s="140"/>
      <c r="L40" s="140"/>
      <c r="M40" s="140"/>
      <c r="N40" s="140"/>
      <c r="O40" s="140"/>
      <c r="P40" s="140"/>
      <c r="Q40" s="140"/>
      <c r="R40" s="140"/>
      <c r="S40" s="140"/>
      <c r="T40" s="140"/>
      <c r="U40" s="140"/>
      <c r="V40" s="140"/>
    </row>
    <row r="41" spans="2:23" ht="20.25" customHeight="1" x14ac:dyDescent="0.15">
      <c r="B41" s="140" t="s">
        <v>91</v>
      </c>
      <c r="C41" s="140"/>
      <c r="D41" s="140"/>
      <c r="E41" s="140"/>
      <c r="F41" s="140"/>
      <c r="G41" s="140"/>
      <c r="H41" s="140"/>
      <c r="I41" s="140"/>
      <c r="J41" s="140"/>
      <c r="K41" s="140"/>
      <c r="L41" s="140"/>
      <c r="M41" s="140"/>
      <c r="N41" s="140"/>
      <c r="O41" s="140"/>
      <c r="P41" s="140"/>
      <c r="Q41" s="140"/>
      <c r="R41" s="140"/>
      <c r="S41" s="140"/>
      <c r="T41" s="140"/>
      <c r="U41" s="140"/>
      <c r="V41" s="140"/>
    </row>
    <row r="42" spans="2:23" ht="15" customHeight="1" thickBot="1" x14ac:dyDescent="0.2">
      <c r="B42" s="140"/>
      <c r="C42" s="140"/>
      <c r="D42" s="140"/>
      <c r="E42" s="140"/>
      <c r="F42" s="140"/>
      <c r="G42" s="140"/>
      <c r="H42" s="140"/>
      <c r="I42" s="140"/>
      <c r="J42" s="140"/>
      <c r="K42" s="140"/>
      <c r="L42" s="140"/>
      <c r="M42" s="140"/>
      <c r="N42" s="140"/>
      <c r="O42" s="140"/>
      <c r="P42" s="140"/>
      <c r="Q42" s="140"/>
      <c r="R42" s="140"/>
      <c r="S42" s="140"/>
      <c r="T42" s="140"/>
      <c r="U42" s="140"/>
      <c r="V42" s="140"/>
    </row>
    <row r="43" spans="2:23" ht="19.5" customHeight="1" x14ac:dyDescent="0.15">
      <c r="B43" s="154" t="s">
        <v>38</v>
      </c>
      <c r="C43" s="155"/>
      <c r="D43" s="155"/>
      <c r="E43" s="155"/>
      <c r="F43" s="155"/>
      <c r="G43" s="156"/>
      <c r="H43" s="155" t="s">
        <v>50</v>
      </c>
      <c r="I43" s="155"/>
      <c r="J43" s="155"/>
      <c r="K43" s="155"/>
      <c r="L43" s="156"/>
      <c r="M43" s="160" t="s">
        <v>51</v>
      </c>
      <c r="N43" s="155"/>
      <c r="O43" s="155"/>
      <c r="P43" s="155"/>
      <c r="Q43" s="156"/>
      <c r="R43" s="161" t="s">
        <v>46</v>
      </c>
      <c r="S43" s="162"/>
      <c r="T43" s="161" t="s">
        <v>81</v>
      </c>
      <c r="U43" s="162"/>
      <c r="V43" s="161" t="s">
        <v>53</v>
      </c>
      <c r="W43" s="165"/>
    </row>
    <row r="44" spans="2:23" ht="19.5" customHeight="1" x14ac:dyDescent="0.15">
      <c r="B44" s="157"/>
      <c r="C44" s="158"/>
      <c r="D44" s="158"/>
      <c r="E44" s="158"/>
      <c r="F44" s="158"/>
      <c r="G44" s="159"/>
      <c r="H44" s="168" t="s">
        <v>4</v>
      </c>
      <c r="I44" s="168"/>
      <c r="J44" s="168"/>
      <c r="K44" s="168"/>
      <c r="L44" s="169"/>
      <c r="M44" s="168" t="s">
        <v>52</v>
      </c>
      <c r="N44" s="168"/>
      <c r="O44" s="168"/>
      <c r="P44" s="168"/>
      <c r="Q44" s="169"/>
      <c r="R44" s="163"/>
      <c r="S44" s="164"/>
      <c r="T44" s="163"/>
      <c r="U44" s="164"/>
      <c r="V44" s="166"/>
      <c r="W44" s="167"/>
    </row>
    <row r="45" spans="2:23" ht="30" customHeight="1" x14ac:dyDescent="0.15">
      <c r="B45" s="144"/>
      <c r="C45" s="145"/>
      <c r="D45" s="145"/>
      <c r="E45" s="145"/>
      <c r="F45" s="145"/>
      <c r="G45" s="146"/>
      <c r="H45" s="147"/>
      <c r="I45" s="148"/>
      <c r="J45" s="148"/>
      <c r="K45" s="148"/>
      <c r="L45" s="27" t="s">
        <v>5</v>
      </c>
      <c r="M45" s="149"/>
      <c r="N45" s="149"/>
      <c r="O45" s="149"/>
      <c r="P45" s="147"/>
      <c r="Q45" s="27" t="s">
        <v>0</v>
      </c>
      <c r="R45" s="30" t="str">
        <f>IF(M45="","",IF(M45&gt;=14150,14150,M45))</f>
        <v/>
      </c>
      <c r="S45" s="28" t="s">
        <v>47</v>
      </c>
      <c r="T45" s="30" t="str">
        <f>IF(M45="","",H45*R45)</f>
        <v/>
      </c>
      <c r="U45" s="28" t="s">
        <v>47</v>
      </c>
      <c r="V45" s="150"/>
      <c r="W45" s="151"/>
    </row>
    <row r="46" spans="2:23" ht="30" customHeight="1" x14ac:dyDescent="0.15">
      <c r="B46" s="144"/>
      <c r="C46" s="145"/>
      <c r="D46" s="145"/>
      <c r="E46" s="145"/>
      <c r="F46" s="145"/>
      <c r="G46" s="146"/>
      <c r="H46" s="147"/>
      <c r="I46" s="148"/>
      <c r="J46" s="148"/>
      <c r="K46" s="148"/>
      <c r="L46" s="27" t="s">
        <v>5</v>
      </c>
      <c r="M46" s="149"/>
      <c r="N46" s="149"/>
      <c r="O46" s="149"/>
      <c r="P46" s="147"/>
      <c r="Q46" s="27" t="s">
        <v>0</v>
      </c>
      <c r="R46" s="30" t="str">
        <f t="shared" ref="R46:R49" si="2">IF(M46="","",IF(M46&gt;=14150,14150,M46))</f>
        <v/>
      </c>
      <c r="S46" s="28" t="s">
        <v>47</v>
      </c>
      <c r="T46" s="30" t="str">
        <f t="shared" ref="T46:T49" si="3">IF(M46="","",H46*R46)</f>
        <v/>
      </c>
      <c r="U46" s="28" t="s">
        <v>47</v>
      </c>
      <c r="V46" s="152"/>
      <c r="W46" s="153"/>
    </row>
    <row r="47" spans="2:23" ht="30" customHeight="1" x14ac:dyDescent="0.15">
      <c r="B47" s="144"/>
      <c r="C47" s="145"/>
      <c r="D47" s="145"/>
      <c r="E47" s="145"/>
      <c r="F47" s="145"/>
      <c r="G47" s="146"/>
      <c r="H47" s="147"/>
      <c r="I47" s="148"/>
      <c r="J47" s="148"/>
      <c r="K47" s="148"/>
      <c r="L47" s="27" t="s">
        <v>5</v>
      </c>
      <c r="M47" s="149"/>
      <c r="N47" s="149"/>
      <c r="O47" s="149"/>
      <c r="P47" s="147"/>
      <c r="Q47" s="27" t="s">
        <v>0</v>
      </c>
      <c r="R47" s="30" t="str">
        <f t="shared" si="2"/>
        <v/>
      </c>
      <c r="S47" s="28" t="s">
        <v>47</v>
      </c>
      <c r="T47" s="30" t="str">
        <f t="shared" si="3"/>
        <v/>
      </c>
      <c r="U47" s="28" t="s">
        <v>47</v>
      </c>
      <c r="V47" s="152"/>
      <c r="W47" s="153"/>
    </row>
    <row r="48" spans="2:23" ht="30" customHeight="1" x14ac:dyDescent="0.15">
      <c r="B48" s="144"/>
      <c r="C48" s="145"/>
      <c r="D48" s="145"/>
      <c r="E48" s="145"/>
      <c r="F48" s="145"/>
      <c r="G48" s="146"/>
      <c r="H48" s="147"/>
      <c r="I48" s="148"/>
      <c r="J48" s="148"/>
      <c r="K48" s="148"/>
      <c r="L48" s="27" t="s">
        <v>5</v>
      </c>
      <c r="M48" s="149"/>
      <c r="N48" s="149"/>
      <c r="O48" s="149"/>
      <c r="P48" s="147"/>
      <c r="Q48" s="27" t="s">
        <v>0</v>
      </c>
      <c r="R48" s="30" t="str">
        <f t="shared" si="2"/>
        <v/>
      </c>
      <c r="S48" s="28" t="s">
        <v>47</v>
      </c>
      <c r="T48" s="30" t="str">
        <f t="shared" si="3"/>
        <v/>
      </c>
      <c r="U48" s="28" t="s">
        <v>47</v>
      </c>
      <c r="V48" s="152"/>
      <c r="W48" s="153"/>
    </row>
    <row r="49" spans="2:23" ht="30" customHeight="1" x14ac:dyDescent="0.15">
      <c r="B49" s="144"/>
      <c r="C49" s="145"/>
      <c r="D49" s="145"/>
      <c r="E49" s="145"/>
      <c r="F49" s="145"/>
      <c r="G49" s="146"/>
      <c r="H49" s="147"/>
      <c r="I49" s="148"/>
      <c r="J49" s="148"/>
      <c r="K49" s="148"/>
      <c r="L49" s="27" t="s">
        <v>5</v>
      </c>
      <c r="M49" s="149"/>
      <c r="N49" s="149"/>
      <c r="O49" s="149"/>
      <c r="P49" s="147"/>
      <c r="Q49" s="27" t="s">
        <v>0</v>
      </c>
      <c r="R49" s="30" t="str">
        <f t="shared" si="2"/>
        <v/>
      </c>
      <c r="S49" s="28" t="s">
        <v>47</v>
      </c>
      <c r="T49" s="30" t="str">
        <f t="shared" si="3"/>
        <v/>
      </c>
      <c r="U49" s="28" t="s">
        <v>47</v>
      </c>
      <c r="V49" s="152"/>
      <c r="W49" s="153"/>
    </row>
    <row r="50" spans="2:23" ht="30" customHeight="1" thickBot="1" x14ac:dyDescent="0.2">
      <c r="B50" s="141" t="s">
        <v>58</v>
      </c>
      <c r="C50" s="142"/>
      <c r="D50" s="142"/>
      <c r="E50" s="142"/>
      <c r="F50" s="142"/>
      <c r="G50" s="142"/>
      <c r="H50" s="142"/>
      <c r="I50" s="142"/>
      <c r="J50" s="142"/>
      <c r="K50" s="142"/>
      <c r="L50" s="142"/>
      <c r="M50" s="142"/>
      <c r="N50" s="142"/>
      <c r="O50" s="142"/>
      <c r="P50" s="142"/>
      <c r="Q50" s="142"/>
      <c r="R50" s="142"/>
      <c r="S50" s="143"/>
      <c r="T50" s="35">
        <f>SUM(T45:T49)</f>
        <v>0</v>
      </c>
      <c r="U50" s="36" t="s">
        <v>47</v>
      </c>
      <c r="V50" s="31">
        <f>ROUNDDOWN(T50*1/4,0)</f>
        <v>0</v>
      </c>
      <c r="W50" s="29" t="s">
        <v>0</v>
      </c>
    </row>
    <row r="51" spans="2:23" ht="15" customHeight="1" thickBot="1" x14ac:dyDescent="0.2"/>
    <row r="52" spans="2:23" ht="30.75" customHeight="1" thickBot="1" x14ac:dyDescent="0.2">
      <c r="K52" s="33"/>
      <c r="L52" s="33"/>
      <c r="M52" s="33"/>
      <c r="N52" s="33"/>
      <c r="O52" s="33"/>
      <c r="P52" s="33"/>
      <c r="Q52" s="33"/>
      <c r="R52" s="33"/>
      <c r="S52" s="137" t="s">
        <v>59</v>
      </c>
      <c r="T52" s="138"/>
      <c r="U52" s="139"/>
      <c r="V52" s="34">
        <f>V29+V50</f>
        <v>0</v>
      </c>
      <c r="W52" s="32" t="s">
        <v>0</v>
      </c>
    </row>
    <row r="53" spans="2:23" ht="30.75" customHeight="1" x14ac:dyDescent="0.15">
      <c r="K53" s="33"/>
      <c r="L53" s="33"/>
      <c r="M53" s="33"/>
      <c r="N53" s="33"/>
      <c r="O53" s="33"/>
      <c r="P53" s="33"/>
      <c r="Q53" s="33"/>
      <c r="R53" s="33"/>
      <c r="S53" s="92"/>
      <c r="T53" s="92"/>
      <c r="U53" s="92"/>
      <c r="V53" s="93"/>
      <c r="W53" s="94"/>
    </row>
    <row r="54" spans="2:23" ht="15" customHeight="1" x14ac:dyDescent="0.15">
      <c r="B54" s="1" t="s">
        <v>7</v>
      </c>
      <c r="N54" s="61"/>
      <c r="O54" s="90"/>
      <c r="P54" s="90"/>
      <c r="Q54" s="90"/>
      <c r="R54" s="90"/>
      <c r="S54" s="90"/>
      <c r="T54" s="90"/>
      <c r="U54" s="2"/>
      <c r="V54" s="2"/>
    </row>
    <row r="55" spans="2:23" ht="30" customHeight="1" x14ac:dyDescent="0.15">
      <c r="B55" s="140" t="s">
        <v>49</v>
      </c>
      <c r="C55" s="140"/>
      <c r="D55" s="140"/>
      <c r="E55" s="140"/>
      <c r="F55" s="140"/>
      <c r="G55" s="140"/>
      <c r="H55" s="140"/>
      <c r="I55" s="140"/>
      <c r="J55" s="140"/>
      <c r="K55" s="140"/>
      <c r="L55" s="140"/>
      <c r="M55" s="140"/>
      <c r="N55" s="140"/>
      <c r="O55" s="140"/>
      <c r="P55" s="140"/>
      <c r="Q55" s="140"/>
      <c r="R55" s="140"/>
      <c r="S55" s="140"/>
      <c r="T55" s="140"/>
      <c r="U55" s="140"/>
      <c r="V55" s="140"/>
      <c r="W55" s="140"/>
    </row>
    <row r="56" spans="2:23" ht="30" customHeight="1" x14ac:dyDescent="0.15">
      <c r="B56" s="140" t="s">
        <v>44</v>
      </c>
      <c r="C56" s="140"/>
      <c r="D56" s="140"/>
      <c r="E56" s="140"/>
      <c r="F56" s="140"/>
      <c r="G56" s="140"/>
      <c r="H56" s="140"/>
      <c r="I56" s="140"/>
      <c r="J56" s="140"/>
      <c r="K56" s="140"/>
      <c r="L56" s="140"/>
      <c r="M56" s="140"/>
      <c r="N56" s="140"/>
      <c r="O56" s="140"/>
      <c r="P56" s="140"/>
      <c r="Q56" s="140"/>
      <c r="R56" s="140"/>
      <c r="S56" s="140"/>
      <c r="T56" s="140"/>
      <c r="U56" s="140"/>
      <c r="V56" s="91"/>
    </row>
  </sheetData>
  <sheetProtection selectLockedCells="1" selectUnlockedCells="1"/>
  <mergeCells count="68">
    <mergeCell ref="S9:V9"/>
    <mergeCell ref="B3:V4"/>
    <mergeCell ref="N6:T6"/>
    <mergeCell ref="U6:V6"/>
    <mergeCell ref="S7:V7"/>
    <mergeCell ref="S8:V8"/>
    <mergeCell ref="S10:V10"/>
    <mergeCell ref="U11:V11"/>
    <mergeCell ref="B13:V13"/>
    <mergeCell ref="B18:V19"/>
    <mergeCell ref="B20:V21"/>
    <mergeCell ref="V22:W23"/>
    <mergeCell ref="H23:L23"/>
    <mergeCell ref="M23:Q23"/>
    <mergeCell ref="B24:G24"/>
    <mergeCell ref="H24:K24"/>
    <mergeCell ref="M24:P24"/>
    <mergeCell ref="V24:W28"/>
    <mergeCell ref="B25:G25"/>
    <mergeCell ref="H25:K25"/>
    <mergeCell ref="M25:P25"/>
    <mergeCell ref="B22:G23"/>
    <mergeCell ref="H22:L22"/>
    <mergeCell ref="M22:Q22"/>
    <mergeCell ref="R22:S23"/>
    <mergeCell ref="T22:U23"/>
    <mergeCell ref="B33:U33"/>
    <mergeCell ref="B26:G26"/>
    <mergeCell ref="H26:K26"/>
    <mergeCell ref="M26:P26"/>
    <mergeCell ref="B27:G27"/>
    <mergeCell ref="H27:K27"/>
    <mergeCell ref="M27:P27"/>
    <mergeCell ref="B28:G28"/>
    <mergeCell ref="H28:K28"/>
    <mergeCell ref="M28:P28"/>
    <mergeCell ref="B29:S29"/>
    <mergeCell ref="B32:W32"/>
    <mergeCell ref="B39:V40"/>
    <mergeCell ref="B41:V42"/>
    <mergeCell ref="B43:G44"/>
    <mergeCell ref="H43:L43"/>
    <mergeCell ref="M43:Q43"/>
    <mergeCell ref="R43:S44"/>
    <mergeCell ref="T43:U44"/>
    <mergeCell ref="V43:W44"/>
    <mergeCell ref="H44:L44"/>
    <mergeCell ref="M44:Q44"/>
    <mergeCell ref="B45:G45"/>
    <mergeCell ref="H45:K45"/>
    <mergeCell ref="M45:P45"/>
    <mergeCell ref="V45:W49"/>
    <mergeCell ref="B46:G46"/>
    <mergeCell ref="H46:K46"/>
    <mergeCell ref="M46:P46"/>
    <mergeCell ref="B47:G47"/>
    <mergeCell ref="H47:K47"/>
    <mergeCell ref="M47:P47"/>
    <mergeCell ref="S52:U52"/>
    <mergeCell ref="B55:W55"/>
    <mergeCell ref="B56:U56"/>
    <mergeCell ref="B50:S50"/>
    <mergeCell ref="B48:G48"/>
    <mergeCell ref="H48:K48"/>
    <mergeCell ref="M48:P48"/>
    <mergeCell ref="B49:G49"/>
    <mergeCell ref="H49:K49"/>
    <mergeCell ref="M49:P49"/>
  </mergeCells>
  <phoneticPr fontId="6"/>
  <printOptions horizontalCentered="1"/>
  <pageMargins left="0.15748031496062992" right="0.19685039370078741" top="0.59055118110236227" bottom="0.39370078740157483" header="0.31496062992125984" footer="0.31496062992125984"/>
  <pageSetup paperSize="9" fitToWidth="0" orientation="portrait" blackAndWhite="1" horizontalDpi="4294967293" verticalDpi="4294967293"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CA89-33BD-4678-9477-F9B76C21976B}">
  <dimension ref="A1:IV36"/>
  <sheetViews>
    <sheetView showGridLines="0" showZeros="0" view="pageBreakPreview" topLeftCell="A8" zoomScaleNormal="85" zoomScaleSheetLayoutView="100" workbookViewId="0">
      <selection activeCell="L14" sqref="L14:AL14"/>
    </sheetView>
  </sheetViews>
  <sheetFormatPr defaultRowHeight="13.5" x14ac:dyDescent="0.15"/>
  <cols>
    <col min="1" max="8" width="3.125" style="3" customWidth="1"/>
    <col min="9" max="39" width="2.5" style="3" customWidth="1"/>
    <col min="40" max="40" width="7" style="3" customWidth="1"/>
    <col min="41" max="256" width="9" style="3" customWidth="1"/>
    <col min="257" max="16384" width="9" style="4"/>
  </cols>
  <sheetData>
    <row r="1" spans="1:256" ht="28.5" customHeight="1" thickTop="1" thickBot="1" x14ac:dyDescent="0.2">
      <c r="A1" s="253" t="s">
        <v>8</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5"/>
      <c r="AM1" s="62"/>
    </row>
    <row r="2" spans="1:256" s="6" customFormat="1" ht="9.75" customHeight="1" thickTop="1" x14ac:dyDescent="0.15">
      <c r="A2" s="5"/>
      <c r="B2" s="5"/>
      <c r="C2" s="5"/>
    </row>
    <row r="3" spans="1:256" s="6" customFormat="1" ht="28.5" customHeight="1" x14ac:dyDescent="0.15">
      <c r="AA3" s="7"/>
      <c r="AC3" s="7"/>
      <c r="AK3" s="7" t="s">
        <v>9</v>
      </c>
    </row>
    <row r="4" spans="1:256" s="8" customFormat="1" ht="28.5" customHeight="1" x14ac:dyDescent="0.15">
      <c r="A4" s="8" t="s">
        <v>40</v>
      </c>
      <c r="B4" s="9"/>
      <c r="C4" s="9"/>
      <c r="D4" s="9"/>
      <c r="E4" s="9"/>
      <c r="F4" s="9"/>
      <c r="G4" s="9"/>
      <c r="H4" s="9"/>
      <c r="I4" s="9"/>
      <c r="J4" s="9"/>
      <c r="K4" s="9"/>
      <c r="L4" s="9"/>
      <c r="M4" s="9"/>
      <c r="N4" s="9"/>
      <c r="O4" s="9"/>
      <c r="P4" s="9"/>
      <c r="Q4" s="9"/>
      <c r="R4" s="9"/>
      <c r="S4" s="9"/>
      <c r="T4" s="9"/>
      <c r="U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s="6" customFormat="1" ht="28.5" customHeight="1" x14ac:dyDescent="0.15">
      <c r="A5" s="6" t="s">
        <v>32</v>
      </c>
      <c r="V5" s="10"/>
    </row>
    <row r="6" spans="1:256" s="6" customFormat="1" ht="17.25" customHeight="1" x14ac:dyDescent="0.15">
      <c r="V6" s="10"/>
    </row>
    <row r="7" spans="1:256" s="6" customFormat="1" ht="19.5" customHeight="1" x14ac:dyDescent="0.15">
      <c r="A7" s="6" t="s">
        <v>41</v>
      </c>
      <c r="V7" s="10"/>
    </row>
    <row r="8" spans="1:256" s="6" customFormat="1" ht="18.75" customHeight="1" x14ac:dyDescent="0.15">
      <c r="V8" s="10"/>
    </row>
    <row r="9" spans="1:256" s="11" customFormat="1" ht="28.5" customHeight="1" x14ac:dyDescent="0.2">
      <c r="G9" s="12" t="s">
        <v>10</v>
      </c>
      <c r="O9" s="256">
        <f>'様式１（第７条関係）'!V52</f>
        <v>0</v>
      </c>
      <c r="P9" s="256"/>
      <c r="Q9" s="256"/>
      <c r="R9" s="256"/>
      <c r="S9" s="256"/>
      <c r="T9" s="256"/>
      <c r="U9" s="256"/>
      <c r="V9" s="256"/>
      <c r="W9" s="37"/>
      <c r="X9" s="37"/>
      <c r="Y9" s="37"/>
      <c r="Z9" s="37"/>
    </row>
    <row r="10" spans="1:256" ht="28.5" customHeight="1" x14ac:dyDescent="0.15">
      <c r="A10" s="13" t="s">
        <v>11</v>
      </c>
      <c r="E10" s="14"/>
      <c r="V10" s="63"/>
    </row>
    <row r="11" spans="1:256" s="3" customFormat="1" ht="25.5" customHeight="1" x14ac:dyDescent="0.15">
      <c r="A11" s="257" t="s">
        <v>12</v>
      </c>
      <c r="B11" s="214"/>
      <c r="C11" s="214"/>
      <c r="D11" s="214"/>
      <c r="E11" s="214"/>
      <c r="F11" s="258"/>
      <c r="G11" s="259">
        <f>'様式１（第７条関係）'!S7</f>
        <v>0</v>
      </c>
      <c r="H11" s="204"/>
      <c r="I11" s="204"/>
      <c r="J11" s="204"/>
      <c r="K11" s="204"/>
      <c r="L11" s="204"/>
      <c r="M11" s="204"/>
      <c r="N11" s="204"/>
      <c r="O11" s="204"/>
      <c r="P11" s="204"/>
      <c r="Q11" s="205"/>
      <c r="R11" s="64"/>
      <c r="S11" s="65"/>
      <c r="T11" s="65"/>
      <c r="U11" s="65"/>
      <c r="V11" s="260"/>
      <c r="W11" s="260"/>
      <c r="X11" s="260"/>
      <c r="Y11" s="260"/>
      <c r="Z11" s="41"/>
      <c r="AA11" s="260"/>
      <c r="AB11" s="260"/>
      <c r="AC11" s="260"/>
      <c r="AD11" s="260"/>
      <c r="AE11" s="260"/>
      <c r="AF11" s="41"/>
      <c r="AG11" s="260"/>
      <c r="AH11" s="261"/>
      <c r="AI11" s="261"/>
      <c r="AJ11" s="261"/>
      <c r="AK11" s="261"/>
      <c r="AL11" s="261"/>
    </row>
    <row r="12" spans="1:256" s="3" customFormat="1" ht="21.95" customHeight="1" x14ac:dyDescent="0.15">
      <c r="A12" s="15"/>
      <c r="B12" s="66"/>
      <c r="C12" s="66"/>
      <c r="D12" s="235"/>
      <c r="E12" s="236"/>
      <c r="F12" s="236"/>
      <c r="G12" s="237"/>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9"/>
    </row>
    <row r="13" spans="1:256" s="3" customFormat="1" ht="30" customHeight="1" x14ac:dyDescent="0.15">
      <c r="A13" s="240" t="s">
        <v>14</v>
      </c>
      <c r="B13" s="241"/>
      <c r="C13" s="241"/>
      <c r="D13" s="241"/>
      <c r="E13" s="241"/>
      <c r="F13" s="242"/>
      <c r="G13" s="245">
        <f>'様式１（第７条関係）'!S8</f>
        <v>0</v>
      </c>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7"/>
    </row>
    <row r="14" spans="1:256" s="3" customFormat="1" ht="30" customHeight="1" x14ac:dyDescent="0.15">
      <c r="A14" s="243"/>
      <c r="B14" s="208"/>
      <c r="C14" s="208"/>
      <c r="D14" s="208"/>
      <c r="E14" s="208"/>
      <c r="F14" s="244"/>
      <c r="G14" s="222" t="s">
        <v>15</v>
      </c>
      <c r="H14" s="248"/>
      <c r="I14" s="248"/>
      <c r="J14" s="248"/>
      <c r="K14" s="249"/>
      <c r="L14" s="250"/>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2"/>
    </row>
    <row r="15" spans="1:256" s="3" customFormat="1" ht="21.95" customHeight="1" x14ac:dyDescent="0.15">
      <c r="A15" s="15"/>
      <c r="B15" s="66"/>
      <c r="C15" s="66"/>
      <c r="D15" s="230" t="s">
        <v>13</v>
      </c>
      <c r="E15" s="231"/>
      <c r="F15" s="231"/>
      <c r="G15" s="232"/>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4"/>
    </row>
    <row r="16" spans="1:256" s="3" customFormat="1" ht="39" customHeight="1" x14ac:dyDescent="0.15">
      <c r="A16" s="206" t="s">
        <v>34</v>
      </c>
      <c r="B16" s="207"/>
      <c r="C16" s="207"/>
      <c r="D16" s="208"/>
      <c r="E16" s="208"/>
      <c r="F16" s="208"/>
      <c r="G16" s="209">
        <f>'様式１（第７条関係）'!S9</f>
        <v>0</v>
      </c>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1"/>
    </row>
    <row r="17" spans="1:38" s="3" customFormat="1" ht="21.95" customHeight="1" x14ac:dyDescent="0.15">
      <c r="A17" s="15"/>
      <c r="B17" s="66"/>
      <c r="C17" s="66"/>
      <c r="D17" s="230" t="s">
        <v>13</v>
      </c>
      <c r="E17" s="231"/>
      <c r="F17" s="231"/>
      <c r="G17" s="232"/>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4"/>
    </row>
    <row r="18" spans="1:38" s="3" customFormat="1" ht="40.5" customHeight="1" x14ac:dyDescent="0.15">
      <c r="A18" s="206" t="s">
        <v>36</v>
      </c>
      <c r="B18" s="207"/>
      <c r="C18" s="207"/>
      <c r="D18" s="208"/>
      <c r="E18" s="208"/>
      <c r="F18" s="208"/>
      <c r="G18" s="209">
        <f>'様式１（第７条関係）'!S10</f>
        <v>0</v>
      </c>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1"/>
    </row>
    <row r="19" spans="1:38" s="3" customFormat="1" ht="30" customHeight="1" x14ac:dyDescent="0.15">
      <c r="A19" s="212" t="s">
        <v>37</v>
      </c>
      <c r="B19" s="213"/>
      <c r="C19" s="213"/>
      <c r="D19" s="214"/>
      <c r="E19" s="214"/>
      <c r="F19" s="214"/>
      <c r="G19" s="215"/>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7"/>
    </row>
    <row r="20" spans="1:38" s="3" customFormat="1" ht="35.25" customHeight="1" x14ac:dyDescent="0.15">
      <c r="A20" s="13" t="s">
        <v>16</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8" s="3" customFormat="1" ht="17.25" x14ac:dyDescent="0.15">
      <c r="A21" s="13" t="s">
        <v>17</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1:38" s="3" customFormat="1" ht="21.75" customHeight="1" x14ac:dyDescent="0.15">
      <c r="A22" s="218" t="s">
        <v>18</v>
      </c>
      <c r="B22" s="222" t="s">
        <v>19</v>
      </c>
      <c r="C22" s="223"/>
      <c r="D22" s="223"/>
      <c r="E22" s="223"/>
      <c r="F22" s="222" t="s">
        <v>20</v>
      </c>
      <c r="G22" s="223"/>
      <c r="H22" s="224"/>
      <c r="I22" s="222" t="s">
        <v>21</v>
      </c>
      <c r="J22" s="223"/>
      <c r="K22" s="223"/>
      <c r="L22" s="223"/>
      <c r="M22" s="223"/>
      <c r="N22" s="223"/>
      <c r="O22" s="223"/>
      <c r="P22" s="223"/>
      <c r="Q22" s="223"/>
      <c r="R22" s="223"/>
      <c r="S22" s="224"/>
      <c r="T22" s="222" t="s">
        <v>22</v>
      </c>
      <c r="U22" s="223"/>
      <c r="V22" s="223"/>
      <c r="W22" s="223"/>
      <c r="X22" s="223"/>
      <c r="Y22" s="223"/>
      <c r="Z22" s="223"/>
      <c r="AA22" s="223"/>
      <c r="AB22" s="223"/>
      <c r="AC22" s="224"/>
      <c r="AD22" s="222" t="s">
        <v>23</v>
      </c>
      <c r="AE22" s="223"/>
      <c r="AF22" s="223"/>
      <c r="AG22" s="223"/>
      <c r="AH22" s="223"/>
      <c r="AI22" s="223"/>
      <c r="AJ22" s="223"/>
      <c r="AK22" s="223"/>
      <c r="AL22" s="224"/>
    </row>
    <row r="23" spans="1:38" s="3" customFormat="1" ht="24" customHeight="1" x14ac:dyDescent="0.15">
      <c r="A23" s="219"/>
      <c r="B23" s="187"/>
      <c r="C23" s="189"/>
      <c r="D23" s="189"/>
      <c r="E23" s="189"/>
      <c r="F23" s="187"/>
      <c r="G23" s="189"/>
      <c r="H23" s="191"/>
      <c r="I23" s="193"/>
      <c r="J23" s="194"/>
      <c r="K23" s="194"/>
      <c r="L23" s="194"/>
      <c r="M23" s="194"/>
      <c r="N23" s="194"/>
      <c r="O23" s="194"/>
      <c r="P23" s="194"/>
      <c r="Q23" s="194"/>
      <c r="R23" s="194"/>
      <c r="S23" s="195"/>
      <c r="T23" s="193"/>
      <c r="U23" s="225"/>
      <c r="V23" s="225"/>
      <c r="W23" s="225"/>
      <c r="X23" s="225"/>
      <c r="Y23" s="225"/>
      <c r="Z23" s="225"/>
      <c r="AA23" s="225"/>
      <c r="AB23" s="225"/>
      <c r="AC23" s="226"/>
      <c r="AD23" s="67"/>
      <c r="AE23" s="68">
        <v>1</v>
      </c>
      <c r="AF23" s="69" t="s">
        <v>92</v>
      </c>
      <c r="AG23" s="69"/>
      <c r="AH23" s="69">
        <v>2</v>
      </c>
      <c r="AI23" s="68" t="s">
        <v>93</v>
      </c>
      <c r="AJ23" s="69"/>
      <c r="AK23" s="68"/>
      <c r="AL23" s="70"/>
    </row>
    <row r="24" spans="1:38" s="3" customFormat="1" ht="24" customHeight="1" x14ac:dyDescent="0.15">
      <c r="A24" s="219"/>
      <c r="B24" s="188"/>
      <c r="C24" s="190"/>
      <c r="D24" s="190"/>
      <c r="E24" s="190"/>
      <c r="F24" s="188"/>
      <c r="G24" s="190"/>
      <c r="H24" s="192"/>
      <c r="I24" s="196"/>
      <c r="J24" s="197"/>
      <c r="K24" s="197"/>
      <c r="L24" s="197"/>
      <c r="M24" s="197"/>
      <c r="N24" s="197"/>
      <c r="O24" s="197"/>
      <c r="P24" s="197"/>
      <c r="Q24" s="197"/>
      <c r="R24" s="197"/>
      <c r="S24" s="198"/>
      <c r="T24" s="227"/>
      <c r="U24" s="228"/>
      <c r="V24" s="228"/>
      <c r="W24" s="228"/>
      <c r="X24" s="228"/>
      <c r="Y24" s="228"/>
      <c r="Z24" s="228"/>
      <c r="AA24" s="228"/>
      <c r="AB24" s="228"/>
      <c r="AC24" s="229"/>
      <c r="AD24" s="71"/>
      <c r="AE24" s="72">
        <v>4</v>
      </c>
      <c r="AF24" s="73" t="s">
        <v>94</v>
      </c>
      <c r="AG24" s="73"/>
      <c r="AH24" s="73">
        <v>9</v>
      </c>
      <c r="AI24" s="72" t="s">
        <v>95</v>
      </c>
      <c r="AJ24" s="73"/>
      <c r="AK24" s="72"/>
      <c r="AL24" s="74"/>
    </row>
    <row r="25" spans="1:38" s="3" customFormat="1" ht="21.75" customHeight="1" x14ac:dyDescent="0.15">
      <c r="A25" s="219"/>
      <c r="B25" s="199" t="s">
        <v>24</v>
      </c>
      <c r="C25" s="200"/>
      <c r="D25" s="200"/>
      <c r="E25" s="200"/>
      <c r="F25" s="200"/>
      <c r="G25" s="200"/>
      <c r="H25" s="201"/>
      <c r="I25" s="202" t="s">
        <v>33</v>
      </c>
      <c r="J25" s="203"/>
      <c r="K25" s="203"/>
      <c r="L25" s="203"/>
      <c r="M25" s="203"/>
      <c r="N25" s="203"/>
      <c r="O25" s="203"/>
      <c r="P25" s="203"/>
      <c r="Q25" s="204"/>
      <c r="R25" s="204"/>
      <c r="S25" s="204"/>
      <c r="T25" s="204"/>
      <c r="U25" s="204"/>
      <c r="V25" s="204"/>
      <c r="W25" s="204"/>
      <c r="X25" s="204"/>
      <c r="Y25" s="204"/>
      <c r="Z25" s="204"/>
      <c r="AA25" s="204"/>
      <c r="AB25" s="204"/>
      <c r="AC25" s="204"/>
      <c r="AD25" s="204"/>
      <c r="AE25" s="204"/>
      <c r="AF25" s="204"/>
      <c r="AG25" s="204"/>
      <c r="AH25" s="204"/>
      <c r="AI25" s="204"/>
      <c r="AJ25" s="204"/>
      <c r="AK25" s="204"/>
      <c r="AL25" s="205"/>
    </row>
    <row r="26" spans="1:38" s="3" customFormat="1" x14ac:dyDescent="0.15">
      <c r="A26" s="220"/>
      <c r="B26" s="75"/>
      <c r="C26" s="76"/>
      <c r="D26" s="76"/>
      <c r="E26" s="76"/>
      <c r="F26" s="76"/>
      <c r="G26" s="76"/>
      <c r="H26" s="77"/>
      <c r="I26" s="78">
        <v>1</v>
      </c>
      <c r="J26" s="79"/>
      <c r="K26" s="79"/>
      <c r="L26" s="79"/>
      <c r="M26" s="79">
        <v>5</v>
      </c>
      <c r="N26" s="79"/>
      <c r="O26" s="79"/>
      <c r="P26" s="79"/>
      <c r="Q26" s="79"/>
      <c r="R26" s="79">
        <v>10</v>
      </c>
      <c r="S26" s="79"/>
      <c r="T26" s="79"/>
      <c r="U26" s="79"/>
      <c r="V26" s="79"/>
      <c r="W26" s="79">
        <v>15</v>
      </c>
      <c r="X26" s="79"/>
      <c r="Y26" s="79"/>
      <c r="Z26" s="79"/>
      <c r="AA26" s="79"/>
      <c r="AB26" s="79">
        <v>20</v>
      </c>
      <c r="AC26" s="79"/>
      <c r="AD26" s="79"/>
      <c r="AE26" s="79"/>
      <c r="AF26" s="79"/>
      <c r="AG26" s="79">
        <v>25</v>
      </c>
      <c r="AH26" s="79"/>
      <c r="AI26" s="79"/>
      <c r="AJ26" s="79"/>
      <c r="AK26" s="79"/>
      <c r="AL26" s="17">
        <v>30</v>
      </c>
    </row>
    <row r="27" spans="1:38" s="3" customFormat="1" ht="36.950000000000003" customHeight="1" x14ac:dyDescent="0.15">
      <c r="A27" s="221"/>
      <c r="B27" s="80"/>
      <c r="C27" s="81"/>
      <c r="D27" s="81"/>
      <c r="E27" s="81"/>
      <c r="F27" s="81"/>
      <c r="G27" s="81"/>
      <c r="H27" s="82"/>
      <c r="I27" s="18"/>
      <c r="J27" s="19"/>
      <c r="K27" s="19"/>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0"/>
    </row>
    <row r="28" spans="1:38" s="3" customFormat="1" x14ac:dyDescent="0.15">
      <c r="A28" s="83"/>
      <c r="B28" s="40"/>
      <c r="C28" s="40"/>
      <c r="D28" s="40"/>
      <c r="E28" s="40"/>
      <c r="F28" s="40"/>
      <c r="G28" s="40"/>
      <c r="H28" s="84"/>
      <c r="I28" s="78">
        <v>31</v>
      </c>
      <c r="J28" s="79"/>
      <c r="K28" s="79"/>
      <c r="L28" s="79"/>
      <c r="M28" s="79">
        <v>35</v>
      </c>
      <c r="N28" s="79"/>
      <c r="O28" s="79"/>
      <c r="P28" s="79"/>
      <c r="Q28" s="79"/>
      <c r="R28" s="79">
        <v>40</v>
      </c>
      <c r="S28" s="79"/>
      <c r="T28" s="79"/>
      <c r="U28" s="79"/>
      <c r="V28" s="79"/>
      <c r="W28" s="79">
        <v>45</v>
      </c>
      <c r="X28" s="79"/>
      <c r="Y28" s="79"/>
      <c r="Z28" s="79"/>
      <c r="AA28" s="79"/>
      <c r="AB28" s="79">
        <v>50</v>
      </c>
      <c r="AC28" s="79"/>
      <c r="AD28" s="79"/>
      <c r="AE28" s="79"/>
      <c r="AF28" s="79"/>
      <c r="AG28" s="79">
        <v>55</v>
      </c>
      <c r="AH28" s="79"/>
      <c r="AI28" s="79"/>
      <c r="AJ28" s="79"/>
      <c r="AK28" s="79"/>
      <c r="AL28" s="17">
        <v>60</v>
      </c>
    </row>
    <row r="29" spans="1:38" s="3" customFormat="1" ht="36.950000000000003" customHeight="1" x14ac:dyDescent="0.15">
      <c r="A29" s="85"/>
      <c r="B29" s="86"/>
      <c r="C29" s="86"/>
      <c r="D29" s="86"/>
      <c r="E29" s="86"/>
      <c r="F29" s="86"/>
      <c r="G29" s="86"/>
      <c r="H29" s="87"/>
      <c r="I29" s="18"/>
      <c r="J29" s="19"/>
      <c r="K29" s="19"/>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0"/>
    </row>
    <row r="30" spans="1:38" s="3" customFormat="1" ht="20.25" customHeight="1" x14ac:dyDescent="0.15">
      <c r="A30" s="8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s="3" customFormat="1" ht="20.25" customHeight="1" x14ac:dyDescent="0.15">
      <c r="A31" s="88" t="s">
        <v>25</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s="3" customFormat="1" ht="31.5" customHeight="1" x14ac:dyDescent="0.15">
      <c r="A32" s="180" t="s">
        <v>26</v>
      </c>
      <c r="B32" s="181"/>
      <c r="C32" s="181"/>
      <c r="D32" s="181"/>
      <c r="E32" s="182"/>
      <c r="F32" s="180" t="s">
        <v>27</v>
      </c>
      <c r="G32" s="181"/>
      <c r="H32" s="182"/>
      <c r="I32" s="22"/>
      <c r="J32" s="23"/>
      <c r="K32" s="23"/>
      <c r="L32" s="23"/>
      <c r="M32" s="24"/>
      <c r="N32" s="186"/>
      <c r="O32" s="186"/>
      <c r="P32" s="186"/>
      <c r="Q32" s="16"/>
      <c r="R32" s="16"/>
      <c r="S32" s="16"/>
      <c r="T32" s="16"/>
      <c r="U32" s="16"/>
      <c r="V32" s="16"/>
      <c r="W32" s="16"/>
      <c r="X32" s="16"/>
      <c r="Y32" s="16"/>
      <c r="Z32" s="16"/>
      <c r="AA32" s="16"/>
      <c r="AB32" s="16"/>
      <c r="AC32" s="16"/>
      <c r="AD32" s="16"/>
      <c r="AE32" s="16"/>
      <c r="AF32" s="16"/>
      <c r="AG32" s="16"/>
      <c r="AH32" s="16"/>
      <c r="AI32" s="16"/>
      <c r="AJ32" s="16"/>
      <c r="AK32" s="16"/>
      <c r="AL32" s="16"/>
    </row>
    <row r="33" spans="1:38" s="3" customFormat="1" ht="31.5" customHeight="1" x14ac:dyDescent="0.15">
      <c r="A33" s="183"/>
      <c r="B33" s="184"/>
      <c r="C33" s="184"/>
      <c r="D33" s="184"/>
      <c r="E33" s="185"/>
      <c r="F33" s="183" t="s">
        <v>28</v>
      </c>
      <c r="G33" s="184"/>
      <c r="H33" s="185"/>
      <c r="I33" s="25"/>
      <c r="J33" s="23"/>
      <c r="K33" s="23"/>
      <c r="L33" s="23"/>
      <c r="M33" s="23"/>
      <c r="N33" s="23"/>
      <c r="O33" s="23"/>
      <c r="P33" s="24"/>
      <c r="Q33" s="89" t="s">
        <v>29</v>
      </c>
      <c r="R33" s="16"/>
      <c r="S33" s="16"/>
      <c r="T33" s="16"/>
      <c r="U33" s="16"/>
      <c r="V33" s="16"/>
      <c r="W33" s="16"/>
      <c r="X33" s="16"/>
      <c r="Y33" s="16"/>
      <c r="Z33" s="16"/>
      <c r="AA33" s="16"/>
      <c r="AB33" s="16"/>
      <c r="AC33" s="16"/>
      <c r="AD33" s="16"/>
      <c r="AE33" s="16"/>
      <c r="AF33" s="16"/>
      <c r="AG33" s="16"/>
      <c r="AH33" s="16"/>
      <c r="AI33" s="16"/>
      <c r="AJ33" s="16"/>
      <c r="AK33" s="16"/>
      <c r="AL33" s="16"/>
    </row>
    <row r="34" spans="1:38" s="3" customFormat="1" ht="20.25" customHeight="1" x14ac:dyDescent="0.15">
      <c r="A34" s="8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38" s="3" customFormat="1" ht="13.5" customHeight="1" x14ac:dyDescent="0.15">
      <c r="A35" s="26" t="s">
        <v>30</v>
      </c>
    </row>
    <row r="36" spans="1:38" s="3" customFormat="1" ht="13.5" customHeight="1" x14ac:dyDescent="0.15">
      <c r="A36" s="26" t="s">
        <v>31</v>
      </c>
    </row>
  </sheetData>
  <mergeCells count="44">
    <mergeCell ref="A1:AL1"/>
    <mergeCell ref="O9:V9"/>
    <mergeCell ref="A11:F11"/>
    <mergeCell ref="G11:Q11"/>
    <mergeCell ref="V11:Y11"/>
    <mergeCell ref="AA11:AE11"/>
    <mergeCell ref="AG11:AL11"/>
    <mergeCell ref="D12:F12"/>
    <mergeCell ref="G12:AL12"/>
    <mergeCell ref="A13:F14"/>
    <mergeCell ref="G13:AL13"/>
    <mergeCell ref="G14:K14"/>
    <mergeCell ref="L14:AL14"/>
    <mergeCell ref="D15:F15"/>
    <mergeCell ref="G15:AL15"/>
    <mergeCell ref="A16:F16"/>
    <mergeCell ref="G16:AL16"/>
    <mergeCell ref="D17:F17"/>
    <mergeCell ref="G17:AL17"/>
    <mergeCell ref="A18:F18"/>
    <mergeCell ref="G18:AL18"/>
    <mergeCell ref="A19:F19"/>
    <mergeCell ref="G19:AL19"/>
    <mergeCell ref="A22:A27"/>
    <mergeCell ref="B22:E22"/>
    <mergeCell ref="F22:H22"/>
    <mergeCell ref="I22:S22"/>
    <mergeCell ref="T22:AC22"/>
    <mergeCell ref="AD22:AL22"/>
    <mergeCell ref="T23:AC24"/>
    <mergeCell ref="A32:E33"/>
    <mergeCell ref="F32:H32"/>
    <mergeCell ref="N32:P32"/>
    <mergeCell ref="F33:H33"/>
    <mergeCell ref="B23:B24"/>
    <mergeCell ref="C23:C24"/>
    <mergeCell ref="D23:D24"/>
    <mergeCell ref="E23:E24"/>
    <mergeCell ref="F23:F24"/>
    <mergeCell ref="G23:G24"/>
    <mergeCell ref="H23:H24"/>
    <mergeCell ref="I23:S24"/>
    <mergeCell ref="B25:H25"/>
    <mergeCell ref="I25:AL25"/>
  </mergeCells>
  <phoneticPr fontId="6"/>
  <conditionalFormatting sqref="G11">
    <cfRule type="cellIs" dxfId="3" priority="2" operator="equal">
      <formula>0</formula>
    </cfRule>
  </conditionalFormatting>
  <conditionalFormatting sqref="G12:AL13">
    <cfRule type="cellIs" dxfId="2" priority="1" operator="equal">
      <formula>0</formula>
    </cfRule>
  </conditionalFormatting>
  <conditionalFormatting sqref="G15:AL19">
    <cfRule type="cellIs" dxfId="1" priority="4" operator="equal">
      <formula>0</formula>
    </cfRule>
  </conditionalFormatting>
  <conditionalFormatting sqref="L14:AL14">
    <cfRule type="containsBlanks" dxfId="0" priority="3">
      <formula>LEN(TRIM(L14))=0</formula>
    </cfRule>
  </conditionalFormatting>
  <dataValidations count="1">
    <dataValidation imeMode="disabled" allowBlank="1" showInputMessage="1" showErrorMessage="1" sqref="I32:M32 I33:P33" xr:uid="{CC40CB2A-2D5C-4D13-92B7-077325028031}"/>
  </dataValidations>
  <pageMargins left="0.6692913385826772" right="0.39370078740157483" top="0.82677165354330717" bottom="0.15748031496062992" header="0.6692913385826772" footer="0.31496062992125984"/>
  <pageSetup paperSize="9" scale="88" fitToHeight="2" orientation="portrait" blackAndWhite="1" horizontalDpi="4294967294" r:id="rId1"/>
  <rowBreaks count="1" manualBreakCount="1">
    <brk id="36" max="37" man="1"/>
  </rowBreaks>
  <drawing r:id="rId2"/>
  <legacyDrawing r:id="rId3"/>
  <oleObjects>
    <mc:AlternateContent xmlns:mc="http://schemas.openxmlformats.org/markup-compatibility/2006">
      <mc:Choice Requires="x14">
        <oleObject progId="Paint.Picture" shapeId="7169" r:id="rId4">
          <objectPr defaultSize="0" autoPict="0" r:id="rId5">
            <anchor moveWithCells="1">
              <from>
                <xdr:col>0</xdr:col>
                <xdr:colOff>123825</xdr:colOff>
                <xdr:row>39</xdr:row>
                <xdr:rowOff>0</xdr:rowOff>
              </from>
              <to>
                <xdr:col>37</xdr:col>
                <xdr:colOff>66675</xdr:colOff>
                <xdr:row>70</xdr:row>
                <xdr:rowOff>123825</xdr:rowOff>
              </to>
            </anchor>
          </objectPr>
        </oleObject>
      </mc:Choice>
      <mc:Fallback>
        <oleObject progId="Paint.Picture" shapeId="716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4E66-D2CC-4AD4-B4A7-62A766593B47}">
  <dimension ref="A1:H46"/>
  <sheetViews>
    <sheetView showZeros="0" topLeftCell="A25" workbookViewId="0">
      <selection activeCell="D24" sqref="D24"/>
    </sheetView>
  </sheetViews>
  <sheetFormatPr defaultRowHeight="13.5" x14ac:dyDescent="0.15"/>
  <cols>
    <col min="1" max="1" width="17.375" style="96" bestFit="1" customWidth="1"/>
    <col min="2" max="2" width="21.5" style="96" bestFit="1" customWidth="1"/>
    <col min="3" max="4" width="12.125" style="96" bestFit="1" customWidth="1"/>
    <col min="5" max="5" width="17.25" style="96" bestFit="1" customWidth="1"/>
    <col min="6" max="6" width="4.625" style="96" customWidth="1"/>
    <col min="7" max="7" width="9.5" style="96" bestFit="1" customWidth="1"/>
    <col min="8" max="8" width="4.625" style="96" bestFit="1" customWidth="1"/>
    <col min="9" max="9" width="11.625" style="96" bestFit="1" customWidth="1"/>
    <col min="10" max="16384" width="9" style="96"/>
  </cols>
  <sheetData>
    <row r="1" spans="1:8" ht="18.75" customHeight="1" x14ac:dyDescent="0.15">
      <c r="A1" s="133" t="s">
        <v>101</v>
      </c>
    </row>
    <row r="2" spans="1:8" ht="23.25" customHeight="1" x14ac:dyDescent="0.15">
      <c r="A2" s="134" t="s">
        <v>60</v>
      </c>
      <c r="B2" s="95"/>
      <c r="D2" s="97" t="s">
        <v>97</v>
      </c>
      <c r="E2" s="97"/>
    </row>
    <row r="3" spans="1:8" ht="19.5" customHeight="1" x14ac:dyDescent="0.15">
      <c r="A3" s="98" t="s">
        <v>79</v>
      </c>
      <c r="B3" s="99"/>
    </row>
    <row r="4" spans="1:8" ht="27" x14ac:dyDescent="0.15">
      <c r="A4" s="100" t="s">
        <v>61</v>
      </c>
      <c r="B4" s="100" t="s">
        <v>62</v>
      </c>
      <c r="C4" s="101" t="s">
        <v>63</v>
      </c>
      <c r="D4" s="101" t="s">
        <v>64</v>
      </c>
      <c r="E4" s="100" t="s">
        <v>65</v>
      </c>
      <c r="H4" s="102"/>
    </row>
    <row r="5" spans="1:8" x14ac:dyDescent="0.15">
      <c r="A5" s="103"/>
      <c r="B5" s="104"/>
      <c r="C5" s="105"/>
      <c r="D5" s="106"/>
      <c r="E5" s="106">
        <f t="shared" ref="E5:E18" si="0">C5*D5</f>
        <v>0</v>
      </c>
    </row>
    <row r="6" spans="1:8" x14ac:dyDescent="0.15">
      <c r="A6" s="103"/>
      <c r="B6" s="104"/>
      <c r="C6" s="105"/>
      <c r="D6" s="106"/>
      <c r="E6" s="106">
        <f t="shared" si="0"/>
        <v>0</v>
      </c>
    </row>
    <row r="7" spans="1:8" x14ac:dyDescent="0.15">
      <c r="A7" s="103"/>
      <c r="B7" s="104"/>
      <c r="C7" s="105"/>
      <c r="D7" s="106"/>
      <c r="E7" s="106">
        <f t="shared" si="0"/>
        <v>0</v>
      </c>
    </row>
    <row r="8" spans="1:8" x14ac:dyDescent="0.15">
      <c r="A8" s="103"/>
      <c r="B8" s="104"/>
      <c r="C8" s="105"/>
      <c r="D8" s="106"/>
      <c r="E8" s="106">
        <f t="shared" si="0"/>
        <v>0</v>
      </c>
    </row>
    <row r="9" spans="1:8" x14ac:dyDescent="0.15">
      <c r="A9" s="103"/>
      <c r="B9" s="104"/>
      <c r="C9" s="105"/>
      <c r="D9" s="106"/>
      <c r="E9" s="106"/>
    </row>
    <row r="10" spans="1:8" x14ac:dyDescent="0.15">
      <c r="A10" s="103"/>
      <c r="B10" s="104"/>
      <c r="C10" s="105"/>
      <c r="D10" s="106"/>
      <c r="E10" s="106"/>
    </row>
    <row r="11" spans="1:8" x14ac:dyDescent="0.15">
      <c r="A11" s="103"/>
      <c r="B11" s="104"/>
      <c r="C11" s="105"/>
      <c r="D11" s="106"/>
      <c r="E11" s="106">
        <f t="shared" si="0"/>
        <v>0</v>
      </c>
    </row>
    <row r="12" spans="1:8" x14ac:dyDescent="0.15">
      <c r="A12" s="103"/>
      <c r="B12" s="104"/>
      <c r="C12" s="105"/>
      <c r="D12" s="106"/>
      <c r="E12" s="106">
        <f t="shared" si="0"/>
        <v>0</v>
      </c>
    </row>
    <row r="13" spans="1:8" x14ac:dyDescent="0.15">
      <c r="A13" s="103"/>
      <c r="B13" s="104"/>
      <c r="C13" s="105"/>
      <c r="D13" s="106"/>
      <c r="E13" s="106">
        <f t="shared" si="0"/>
        <v>0</v>
      </c>
    </row>
    <row r="14" spans="1:8" x14ac:dyDescent="0.15">
      <c r="A14" s="103"/>
      <c r="B14" s="104"/>
      <c r="C14" s="105"/>
      <c r="D14" s="106"/>
      <c r="E14" s="106">
        <f t="shared" si="0"/>
        <v>0</v>
      </c>
    </row>
    <row r="15" spans="1:8" x14ac:dyDescent="0.15">
      <c r="A15" s="103"/>
      <c r="B15" s="104"/>
      <c r="C15" s="105"/>
      <c r="D15" s="106"/>
      <c r="E15" s="106">
        <f t="shared" si="0"/>
        <v>0</v>
      </c>
    </row>
    <row r="16" spans="1:8" x14ac:dyDescent="0.15">
      <c r="A16" s="103"/>
      <c r="B16" s="107"/>
      <c r="C16" s="105"/>
      <c r="D16" s="106"/>
      <c r="E16" s="106">
        <f t="shared" si="0"/>
        <v>0</v>
      </c>
    </row>
    <row r="17" spans="1:6" x14ac:dyDescent="0.15">
      <c r="A17" s="103"/>
      <c r="B17" s="107"/>
      <c r="C17" s="105"/>
      <c r="D17" s="106"/>
      <c r="E17" s="106">
        <f t="shared" si="0"/>
        <v>0</v>
      </c>
    </row>
    <row r="18" spans="1:6" x14ac:dyDescent="0.15">
      <c r="A18" s="103"/>
      <c r="B18" s="108"/>
      <c r="C18" s="105"/>
      <c r="D18" s="106"/>
      <c r="E18" s="106">
        <f t="shared" si="0"/>
        <v>0</v>
      </c>
    </row>
    <row r="19" spans="1:6" ht="18.75" customHeight="1" x14ac:dyDescent="0.15">
      <c r="A19" s="109" t="s">
        <v>66</v>
      </c>
      <c r="B19" s="109"/>
      <c r="C19" s="110">
        <f>SUM(C5:C18)</f>
        <v>0</v>
      </c>
      <c r="D19" s="111" t="s">
        <v>67</v>
      </c>
      <c r="E19" s="111">
        <f>SUM(E5:E18)</f>
        <v>0</v>
      </c>
      <c r="F19" s="112" t="s">
        <v>68</v>
      </c>
    </row>
    <row r="20" spans="1:6" ht="27" x14ac:dyDescent="0.15">
      <c r="A20" s="113"/>
      <c r="B20" s="113"/>
      <c r="C20" s="114" t="s">
        <v>69</v>
      </c>
      <c r="D20" s="115" t="str">
        <f>IFERROR(ROUNDDOWN(E19/C19,0),"")</f>
        <v/>
      </c>
      <c r="E20" s="111" t="s">
        <v>70</v>
      </c>
      <c r="F20" s="112"/>
    </row>
    <row r="21" spans="1:6" x14ac:dyDescent="0.15">
      <c r="C21" s="116"/>
      <c r="D21" s="117"/>
      <c r="E21" s="118"/>
    </row>
    <row r="22" spans="1:6" ht="19.5" customHeight="1" x14ac:dyDescent="0.15">
      <c r="A22" s="98" t="s">
        <v>71</v>
      </c>
      <c r="C22" s="116"/>
      <c r="D22" s="118"/>
      <c r="E22" s="118"/>
    </row>
    <row r="23" spans="1:6" ht="27" x14ac:dyDescent="0.15">
      <c r="A23" s="119" t="s">
        <v>61</v>
      </c>
      <c r="B23" s="119" t="s">
        <v>62</v>
      </c>
      <c r="C23" s="120" t="s">
        <v>63</v>
      </c>
      <c r="D23" s="121" t="s">
        <v>64</v>
      </c>
      <c r="E23" s="122" t="s">
        <v>65</v>
      </c>
    </row>
    <row r="24" spans="1:6" x14ac:dyDescent="0.15">
      <c r="A24" s="123"/>
      <c r="B24" s="104"/>
      <c r="C24" s="105"/>
      <c r="D24" s="106"/>
      <c r="E24" s="106">
        <f>C24*D24</f>
        <v>0</v>
      </c>
    </row>
    <row r="25" spans="1:6" x14ac:dyDescent="0.15">
      <c r="A25" s="123"/>
      <c r="B25" s="104"/>
      <c r="C25" s="105"/>
      <c r="D25" s="106"/>
      <c r="E25" s="106">
        <f t="shared" ref="E25:E38" si="1">C25*D25</f>
        <v>0</v>
      </c>
    </row>
    <row r="26" spans="1:6" x14ac:dyDescent="0.15">
      <c r="A26" s="123"/>
      <c r="B26" s="104"/>
      <c r="C26" s="105"/>
      <c r="D26" s="106"/>
      <c r="E26" s="106">
        <f t="shared" si="1"/>
        <v>0</v>
      </c>
    </row>
    <row r="27" spans="1:6" x14ac:dyDescent="0.15">
      <c r="A27" s="123"/>
      <c r="B27" s="104"/>
      <c r="C27" s="105"/>
      <c r="D27" s="106"/>
      <c r="E27" s="106">
        <f t="shared" si="1"/>
        <v>0</v>
      </c>
    </row>
    <row r="28" spans="1:6" x14ac:dyDescent="0.15">
      <c r="A28" s="123"/>
      <c r="B28" s="104"/>
      <c r="C28" s="105"/>
      <c r="D28" s="106"/>
      <c r="E28" s="106">
        <f t="shared" si="1"/>
        <v>0</v>
      </c>
    </row>
    <row r="29" spans="1:6" x14ac:dyDescent="0.15">
      <c r="A29" s="123"/>
      <c r="B29" s="104"/>
      <c r="C29" s="105"/>
      <c r="D29" s="106"/>
      <c r="E29" s="106">
        <f t="shared" si="1"/>
        <v>0</v>
      </c>
    </row>
    <row r="30" spans="1:6" x14ac:dyDescent="0.15">
      <c r="A30" s="123"/>
      <c r="B30" s="104"/>
      <c r="C30" s="105"/>
      <c r="D30" s="106"/>
      <c r="E30" s="106">
        <f t="shared" si="1"/>
        <v>0</v>
      </c>
    </row>
    <row r="31" spans="1:6" x14ac:dyDescent="0.15">
      <c r="A31" s="123"/>
      <c r="B31" s="104"/>
      <c r="C31" s="105"/>
      <c r="D31" s="106"/>
      <c r="E31" s="106">
        <f t="shared" si="1"/>
        <v>0</v>
      </c>
    </row>
    <row r="32" spans="1:6" x14ac:dyDescent="0.15">
      <c r="A32" s="123"/>
      <c r="B32" s="104"/>
      <c r="C32" s="105"/>
      <c r="D32" s="106"/>
      <c r="E32" s="106">
        <f t="shared" si="1"/>
        <v>0</v>
      </c>
    </row>
    <row r="33" spans="1:6" x14ac:dyDescent="0.15">
      <c r="A33" s="123"/>
      <c r="B33" s="104"/>
      <c r="C33" s="105"/>
      <c r="D33" s="106"/>
      <c r="E33" s="106">
        <f t="shared" si="1"/>
        <v>0</v>
      </c>
    </row>
    <row r="34" spans="1:6" x14ac:dyDescent="0.15">
      <c r="A34" s="123"/>
      <c r="B34" s="104"/>
      <c r="C34" s="105"/>
      <c r="D34" s="106"/>
      <c r="E34" s="106">
        <f t="shared" si="1"/>
        <v>0</v>
      </c>
    </row>
    <row r="35" spans="1:6" x14ac:dyDescent="0.15">
      <c r="A35" s="123"/>
      <c r="B35" s="104"/>
      <c r="C35" s="105"/>
      <c r="D35" s="106"/>
      <c r="E35" s="106">
        <f t="shared" si="1"/>
        <v>0</v>
      </c>
    </row>
    <row r="36" spans="1:6" x14ac:dyDescent="0.15">
      <c r="A36" s="123"/>
      <c r="B36" s="104"/>
      <c r="C36" s="105"/>
      <c r="D36" s="106"/>
      <c r="E36" s="106">
        <f t="shared" si="1"/>
        <v>0</v>
      </c>
    </row>
    <row r="37" spans="1:6" x14ac:dyDescent="0.15">
      <c r="A37" s="123"/>
      <c r="B37" s="104"/>
      <c r="C37" s="105"/>
      <c r="D37" s="106"/>
      <c r="E37" s="106">
        <f t="shared" si="1"/>
        <v>0</v>
      </c>
    </row>
    <row r="38" spans="1:6" x14ac:dyDescent="0.15">
      <c r="A38" s="123"/>
      <c r="B38" s="104"/>
      <c r="C38" s="105"/>
      <c r="D38" s="106"/>
      <c r="E38" s="106">
        <f t="shared" si="1"/>
        <v>0</v>
      </c>
    </row>
    <row r="39" spans="1:6" ht="27" customHeight="1" x14ac:dyDescent="0.15">
      <c r="A39" s="109" t="s">
        <v>66</v>
      </c>
      <c r="B39" s="109"/>
      <c r="C39" s="110">
        <f>SUM(C24:C38)</f>
        <v>0</v>
      </c>
      <c r="D39" s="111" t="s">
        <v>72</v>
      </c>
      <c r="E39" s="111">
        <f>SUM(E24:E38)</f>
        <v>0</v>
      </c>
      <c r="F39" s="112" t="s">
        <v>73</v>
      </c>
    </row>
    <row r="40" spans="1:6" ht="27" customHeight="1" x14ac:dyDescent="0.15">
      <c r="A40" s="109"/>
      <c r="B40" s="109"/>
      <c r="C40" s="114" t="s">
        <v>69</v>
      </c>
      <c r="D40" s="115" t="str">
        <f>IFERROR(ROUNDDOWN(E39/C39,0),"")</f>
        <v/>
      </c>
      <c r="E40" s="111" t="s">
        <v>74</v>
      </c>
      <c r="F40" s="124"/>
    </row>
    <row r="41" spans="1:6" ht="20.25" customHeight="1" x14ac:dyDescent="0.15">
      <c r="C41" s="118"/>
      <c r="D41" s="118"/>
      <c r="E41" s="118"/>
      <c r="F41" s="118"/>
    </row>
    <row r="42" spans="1:6" ht="19.5" customHeight="1" x14ac:dyDescent="0.15">
      <c r="C42" s="262" t="s">
        <v>75</v>
      </c>
      <c r="D42" s="263"/>
      <c r="E42" s="125">
        <f>C39</f>
        <v>0</v>
      </c>
      <c r="F42" s="126"/>
    </row>
    <row r="43" spans="1:6" ht="19.5" customHeight="1" x14ac:dyDescent="0.15">
      <c r="C43" s="264" t="s">
        <v>76</v>
      </c>
      <c r="D43" s="265"/>
      <c r="E43" s="127" t="str">
        <f>IFERROR(D40-D20,"")</f>
        <v/>
      </c>
      <c r="F43" s="128"/>
    </row>
    <row r="44" spans="1:6" ht="19.5" customHeight="1" x14ac:dyDescent="0.15">
      <c r="C44" s="264" t="s">
        <v>78</v>
      </c>
      <c r="D44" s="265"/>
      <c r="E44" s="127" t="str">
        <f>IF(E42=0,"",IFERROR(IF(E43&gt;=10000,10000,E43),""))</f>
        <v/>
      </c>
      <c r="F44" s="128"/>
    </row>
    <row r="45" spans="1:6" ht="19.5" customHeight="1" x14ac:dyDescent="0.15">
      <c r="C45" s="264" t="s">
        <v>82</v>
      </c>
      <c r="D45" s="265"/>
      <c r="E45" s="129" t="str">
        <f>IF(E43&lt;=10000,ROUNDDOWN(E43*E42,0),IFERROR(ROUNDDOWN(E44*E42,0),""))</f>
        <v/>
      </c>
      <c r="F45" s="130"/>
    </row>
    <row r="46" spans="1:6" ht="19.5" customHeight="1" x14ac:dyDescent="0.15">
      <c r="C46" s="266" t="s">
        <v>77</v>
      </c>
      <c r="D46" s="267"/>
      <c r="E46" s="129" t="str">
        <f>IFERROR(ROUNDDOWN(E45*1/4,0),"")</f>
        <v/>
      </c>
      <c r="F46" s="131"/>
    </row>
  </sheetData>
  <mergeCells count="5">
    <mergeCell ref="C42:D42"/>
    <mergeCell ref="C43:D43"/>
    <mergeCell ref="C44:D44"/>
    <mergeCell ref="C45:D45"/>
    <mergeCell ref="C46:D46"/>
  </mergeCells>
  <phoneticPr fontId="6"/>
  <printOptions horizontalCentered="1"/>
  <pageMargins left="0.70866141732283472" right="0.5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4B7E-DB2E-4BA9-85C7-F06547CFFAAB}">
  <dimension ref="A1:H47"/>
  <sheetViews>
    <sheetView showZeros="0" topLeftCell="A19" workbookViewId="0">
      <selection activeCell="D24" sqref="D24"/>
    </sheetView>
  </sheetViews>
  <sheetFormatPr defaultRowHeight="13.5" x14ac:dyDescent="0.15"/>
  <cols>
    <col min="1" max="1" width="17.375" style="96" bestFit="1" customWidth="1"/>
    <col min="2" max="2" width="22.5" style="96" bestFit="1" customWidth="1"/>
    <col min="3" max="4" width="12.125" style="96" bestFit="1" customWidth="1"/>
    <col min="5" max="5" width="17.25" style="96" bestFit="1" customWidth="1"/>
    <col min="6" max="6" width="4.625" style="96" customWidth="1"/>
    <col min="7" max="7" width="9.5" style="96" bestFit="1" customWidth="1"/>
    <col min="8" max="8" width="4.625" style="96" bestFit="1" customWidth="1"/>
    <col min="9" max="16384" width="9" style="96"/>
  </cols>
  <sheetData>
    <row r="1" spans="1:8" ht="16.5" customHeight="1" x14ac:dyDescent="0.15">
      <c r="A1" s="133" t="s">
        <v>101</v>
      </c>
    </row>
    <row r="2" spans="1:8" ht="23.25" customHeight="1" x14ac:dyDescent="0.15">
      <c r="A2" s="134" t="s">
        <v>80</v>
      </c>
      <c r="B2" s="95"/>
      <c r="D2" s="97" t="s">
        <v>97</v>
      </c>
      <c r="E2" s="97"/>
    </row>
    <row r="3" spans="1:8" ht="19.5" customHeight="1" x14ac:dyDescent="0.15">
      <c r="A3" s="98" t="s">
        <v>79</v>
      </c>
      <c r="B3" s="99"/>
    </row>
    <row r="4" spans="1:8" ht="27" x14ac:dyDescent="0.15">
      <c r="A4" s="100" t="s">
        <v>61</v>
      </c>
      <c r="B4" s="100" t="s">
        <v>62</v>
      </c>
      <c r="C4" s="101" t="s">
        <v>63</v>
      </c>
      <c r="D4" s="101" t="s">
        <v>64</v>
      </c>
      <c r="E4" s="100" t="s">
        <v>65</v>
      </c>
      <c r="H4" s="102"/>
    </row>
    <row r="5" spans="1:8" x14ac:dyDescent="0.15">
      <c r="A5" s="103"/>
      <c r="B5" s="104"/>
      <c r="C5" s="105"/>
      <c r="D5" s="106"/>
      <c r="E5" s="106">
        <f t="shared" ref="E5:E18" si="0">C5*D5</f>
        <v>0</v>
      </c>
    </row>
    <row r="6" spans="1:8" x14ac:dyDescent="0.15">
      <c r="A6" s="103"/>
      <c r="B6" s="104"/>
      <c r="C6" s="105"/>
      <c r="D6" s="106"/>
      <c r="E6" s="106">
        <f t="shared" si="0"/>
        <v>0</v>
      </c>
    </row>
    <row r="7" spans="1:8" x14ac:dyDescent="0.15">
      <c r="A7" s="103"/>
      <c r="B7" s="104"/>
      <c r="C7" s="105"/>
      <c r="D7" s="106"/>
      <c r="E7" s="106">
        <f t="shared" si="0"/>
        <v>0</v>
      </c>
    </row>
    <row r="8" spans="1:8" x14ac:dyDescent="0.15">
      <c r="A8" s="103"/>
      <c r="B8" s="104"/>
      <c r="C8" s="105"/>
      <c r="D8" s="106"/>
      <c r="E8" s="106">
        <f t="shared" si="0"/>
        <v>0</v>
      </c>
    </row>
    <row r="9" spans="1:8" x14ac:dyDescent="0.15">
      <c r="A9" s="103"/>
      <c r="B9" s="104"/>
      <c r="C9" s="105"/>
      <c r="D9" s="106"/>
      <c r="E9" s="106">
        <f t="shared" si="0"/>
        <v>0</v>
      </c>
    </row>
    <row r="10" spans="1:8" x14ac:dyDescent="0.15">
      <c r="A10" s="103"/>
      <c r="B10" s="104"/>
      <c r="C10" s="105"/>
      <c r="D10" s="106"/>
      <c r="E10" s="106">
        <f t="shared" si="0"/>
        <v>0</v>
      </c>
    </row>
    <row r="11" spans="1:8" x14ac:dyDescent="0.15">
      <c r="A11" s="104"/>
      <c r="B11" s="104"/>
      <c r="C11" s="105"/>
      <c r="D11" s="106"/>
      <c r="E11" s="106"/>
    </row>
    <row r="12" spans="1:8" x14ac:dyDescent="0.15">
      <c r="A12" s="104"/>
      <c r="B12" s="104"/>
      <c r="C12" s="105"/>
      <c r="D12" s="106"/>
      <c r="E12" s="106">
        <f t="shared" si="0"/>
        <v>0</v>
      </c>
    </row>
    <row r="13" spans="1:8" x14ac:dyDescent="0.15">
      <c r="A13" s="104"/>
      <c r="B13" s="104"/>
      <c r="C13" s="105"/>
      <c r="D13" s="106"/>
      <c r="E13" s="106">
        <f t="shared" si="0"/>
        <v>0</v>
      </c>
    </row>
    <row r="14" spans="1:8" x14ac:dyDescent="0.15">
      <c r="A14" s="104"/>
      <c r="B14" s="104"/>
      <c r="C14" s="105"/>
      <c r="D14" s="106"/>
      <c r="E14" s="106">
        <f t="shared" si="0"/>
        <v>0</v>
      </c>
    </row>
    <row r="15" spans="1:8" x14ac:dyDescent="0.15">
      <c r="A15" s="104"/>
      <c r="B15" s="104"/>
      <c r="C15" s="105"/>
      <c r="D15" s="106"/>
      <c r="E15" s="106">
        <f t="shared" si="0"/>
        <v>0</v>
      </c>
    </row>
    <row r="16" spans="1:8" x14ac:dyDescent="0.15">
      <c r="A16" s="107"/>
      <c r="B16" s="107"/>
      <c r="C16" s="105"/>
      <c r="D16" s="106"/>
      <c r="E16" s="106">
        <f t="shared" si="0"/>
        <v>0</v>
      </c>
    </row>
    <row r="17" spans="1:6" x14ac:dyDescent="0.15">
      <c r="A17" s="107"/>
      <c r="B17" s="107"/>
      <c r="C17" s="105"/>
      <c r="D17" s="106"/>
      <c r="E17" s="106">
        <f t="shared" si="0"/>
        <v>0</v>
      </c>
    </row>
    <row r="18" spans="1:6" x14ac:dyDescent="0.15">
      <c r="A18" s="108"/>
      <c r="B18" s="108"/>
      <c r="C18" s="105"/>
      <c r="D18" s="106"/>
      <c r="E18" s="106">
        <f t="shared" si="0"/>
        <v>0</v>
      </c>
    </row>
    <row r="19" spans="1:6" ht="18.75" customHeight="1" x14ac:dyDescent="0.15">
      <c r="A19" s="109" t="s">
        <v>66</v>
      </c>
      <c r="B19" s="109"/>
      <c r="C19" s="110">
        <f>SUM(C5:C18)</f>
        <v>0</v>
      </c>
      <c r="D19" s="111" t="s">
        <v>67</v>
      </c>
      <c r="E19" s="111">
        <f>SUM(E5:E18)</f>
        <v>0</v>
      </c>
      <c r="F19" s="112" t="s">
        <v>68</v>
      </c>
    </row>
    <row r="20" spans="1:6" ht="27" x14ac:dyDescent="0.15">
      <c r="A20" s="113"/>
      <c r="B20" s="113"/>
      <c r="C20" s="114" t="s">
        <v>69</v>
      </c>
      <c r="D20" s="115" t="str">
        <f>IFERROR(ROUNDDOWN(E19/C19,0),"")</f>
        <v/>
      </c>
      <c r="E20" s="111" t="s">
        <v>70</v>
      </c>
      <c r="F20" s="112"/>
    </row>
    <row r="21" spans="1:6" x14ac:dyDescent="0.15">
      <c r="C21" s="116"/>
      <c r="D21" s="117"/>
      <c r="E21" s="118"/>
    </row>
    <row r="22" spans="1:6" ht="19.5" customHeight="1" x14ac:dyDescent="0.15">
      <c r="A22" s="98" t="s">
        <v>71</v>
      </c>
      <c r="C22" s="116"/>
      <c r="D22" s="118"/>
      <c r="E22" s="118"/>
    </row>
    <row r="23" spans="1:6" ht="27" x14ac:dyDescent="0.15">
      <c r="A23" s="119" t="s">
        <v>61</v>
      </c>
      <c r="B23" s="119" t="s">
        <v>62</v>
      </c>
      <c r="C23" s="120" t="s">
        <v>63</v>
      </c>
      <c r="D23" s="121" t="s">
        <v>64</v>
      </c>
      <c r="E23" s="122" t="s">
        <v>65</v>
      </c>
    </row>
    <row r="24" spans="1:6" x14ac:dyDescent="0.15">
      <c r="A24" s="123"/>
      <c r="B24" s="104"/>
      <c r="C24" s="132"/>
      <c r="D24" s="132"/>
      <c r="E24" s="132">
        <f>C24*D24</f>
        <v>0</v>
      </c>
    </row>
    <row r="25" spans="1:6" x14ac:dyDescent="0.15">
      <c r="A25" s="123"/>
      <c r="B25" s="104"/>
      <c r="C25" s="132"/>
      <c r="D25" s="132"/>
      <c r="E25" s="132">
        <f t="shared" ref="E25:E38" si="1">C25*D25</f>
        <v>0</v>
      </c>
    </row>
    <row r="26" spans="1:6" x14ac:dyDescent="0.15">
      <c r="A26" s="123"/>
      <c r="B26" s="104"/>
      <c r="C26" s="132"/>
      <c r="D26" s="132"/>
      <c r="E26" s="132">
        <f t="shared" si="1"/>
        <v>0</v>
      </c>
    </row>
    <row r="27" spans="1:6" x14ac:dyDescent="0.15">
      <c r="A27" s="123"/>
      <c r="B27" s="104"/>
      <c r="C27" s="132"/>
      <c r="D27" s="132"/>
      <c r="E27" s="132">
        <f t="shared" si="1"/>
        <v>0</v>
      </c>
    </row>
    <row r="28" spans="1:6" x14ac:dyDescent="0.15">
      <c r="A28" s="123"/>
      <c r="B28" s="104"/>
      <c r="C28" s="132"/>
      <c r="D28" s="132"/>
      <c r="E28" s="132">
        <f t="shared" si="1"/>
        <v>0</v>
      </c>
    </row>
    <row r="29" spans="1:6" x14ac:dyDescent="0.15">
      <c r="A29" s="123"/>
      <c r="B29" s="104"/>
      <c r="C29" s="132"/>
      <c r="D29" s="132"/>
      <c r="E29" s="132">
        <f>C29*D29</f>
        <v>0</v>
      </c>
    </row>
    <row r="30" spans="1:6" x14ac:dyDescent="0.15">
      <c r="A30" s="104"/>
      <c r="B30" s="104"/>
      <c r="C30" s="132"/>
      <c r="D30" s="132"/>
      <c r="E30" s="132">
        <f t="shared" si="1"/>
        <v>0</v>
      </c>
    </row>
    <row r="31" spans="1:6" x14ac:dyDescent="0.15">
      <c r="A31" s="104"/>
      <c r="B31" s="104"/>
      <c r="C31" s="132"/>
      <c r="D31" s="132"/>
      <c r="E31" s="132">
        <f t="shared" si="1"/>
        <v>0</v>
      </c>
    </row>
    <row r="32" spans="1:6" x14ac:dyDescent="0.15">
      <c r="A32" s="104"/>
      <c r="B32" s="104"/>
      <c r="C32" s="132"/>
      <c r="D32" s="132"/>
      <c r="E32" s="132">
        <f t="shared" si="1"/>
        <v>0</v>
      </c>
    </row>
    <row r="33" spans="1:6" x14ac:dyDescent="0.15">
      <c r="A33" s="104"/>
      <c r="B33" s="104"/>
      <c r="C33" s="132"/>
      <c r="D33" s="132"/>
      <c r="E33" s="132">
        <f t="shared" si="1"/>
        <v>0</v>
      </c>
    </row>
    <row r="34" spans="1:6" x14ac:dyDescent="0.15">
      <c r="A34" s="104"/>
      <c r="B34" s="104"/>
      <c r="C34" s="132"/>
      <c r="D34" s="132"/>
      <c r="E34" s="132">
        <f t="shared" si="1"/>
        <v>0</v>
      </c>
    </row>
    <row r="35" spans="1:6" x14ac:dyDescent="0.15">
      <c r="A35" s="104"/>
      <c r="B35" s="104"/>
      <c r="C35" s="132"/>
      <c r="D35" s="132"/>
      <c r="E35" s="132">
        <f t="shared" si="1"/>
        <v>0</v>
      </c>
    </row>
    <row r="36" spans="1:6" x14ac:dyDescent="0.15">
      <c r="A36" s="104"/>
      <c r="B36" s="104"/>
      <c r="C36" s="132"/>
      <c r="D36" s="132"/>
      <c r="E36" s="132">
        <f t="shared" si="1"/>
        <v>0</v>
      </c>
    </row>
    <row r="37" spans="1:6" x14ac:dyDescent="0.15">
      <c r="A37" s="104"/>
      <c r="B37" s="104"/>
      <c r="C37" s="132"/>
      <c r="D37" s="132"/>
      <c r="E37" s="132">
        <f t="shared" si="1"/>
        <v>0</v>
      </c>
    </row>
    <row r="38" spans="1:6" x14ac:dyDescent="0.15">
      <c r="A38" s="104"/>
      <c r="B38" s="104"/>
      <c r="C38" s="105"/>
      <c r="D38" s="106"/>
      <c r="E38" s="106">
        <f t="shared" si="1"/>
        <v>0</v>
      </c>
    </row>
    <row r="39" spans="1:6" ht="27" customHeight="1" x14ac:dyDescent="0.15">
      <c r="A39" s="109" t="s">
        <v>66</v>
      </c>
      <c r="B39" s="109"/>
      <c r="C39" s="110">
        <f>SUM(C24:C38)</f>
        <v>0</v>
      </c>
      <c r="D39" s="111" t="s">
        <v>72</v>
      </c>
      <c r="E39" s="111">
        <f>SUM(E24:E38)</f>
        <v>0</v>
      </c>
      <c r="F39" s="112" t="s">
        <v>73</v>
      </c>
    </row>
    <row r="40" spans="1:6" ht="27" customHeight="1" x14ac:dyDescent="0.15">
      <c r="A40" s="109"/>
      <c r="B40" s="109"/>
      <c r="C40" s="114" t="s">
        <v>69</v>
      </c>
      <c r="D40" s="115" t="str">
        <f>IFERROR(ROUNDDOWN(E39/C39,0),"")</f>
        <v/>
      </c>
      <c r="E40" s="111" t="s">
        <v>74</v>
      </c>
      <c r="F40" s="124"/>
    </row>
    <row r="41" spans="1:6" x14ac:dyDescent="0.15">
      <c r="C41" s="118"/>
      <c r="D41" s="118"/>
      <c r="E41" s="118"/>
      <c r="F41" s="118"/>
    </row>
    <row r="42" spans="1:6" ht="19.5" customHeight="1" x14ac:dyDescent="0.15">
      <c r="C42" s="262" t="s">
        <v>75</v>
      </c>
      <c r="D42" s="263"/>
      <c r="E42" s="125">
        <f>C39</f>
        <v>0</v>
      </c>
      <c r="F42" s="126"/>
    </row>
    <row r="43" spans="1:6" ht="19.5" customHeight="1" x14ac:dyDescent="0.15">
      <c r="C43" s="264" t="s">
        <v>76</v>
      </c>
      <c r="D43" s="265"/>
      <c r="E43" s="127" t="str">
        <f>IFERROR(D40-D20,"")</f>
        <v/>
      </c>
      <c r="F43" s="128"/>
    </row>
    <row r="44" spans="1:6" ht="19.5" customHeight="1" x14ac:dyDescent="0.15">
      <c r="C44" s="264" t="s">
        <v>83</v>
      </c>
      <c r="D44" s="265"/>
      <c r="E44" s="127" t="str">
        <f>IF(E42=0,"",IFERROR(IF(E43&gt;=14150,14150,E43),""))</f>
        <v/>
      </c>
      <c r="F44" s="130"/>
    </row>
    <row r="45" spans="1:6" ht="19.5" customHeight="1" x14ac:dyDescent="0.15">
      <c r="C45" s="264" t="s">
        <v>82</v>
      </c>
      <c r="D45" s="265"/>
      <c r="E45" s="129" t="str">
        <f>IF(E43&lt;=14150,ROUNDDOWN(E43*E42,0),IFERROR(ROUNDDOWN(E44*E42,0),""))</f>
        <v/>
      </c>
      <c r="F45" s="131"/>
    </row>
    <row r="46" spans="1:6" ht="19.5" customHeight="1" x14ac:dyDescent="0.15">
      <c r="C46" s="266" t="s">
        <v>77</v>
      </c>
      <c r="D46" s="267"/>
      <c r="E46" s="129" t="str">
        <f>IFERROR(ROUNDDOWN(E45*1/4,0),"")</f>
        <v/>
      </c>
    </row>
    <row r="47" spans="1:6" ht="19.5" customHeight="1" x14ac:dyDescent="0.15"/>
  </sheetData>
  <mergeCells count="5">
    <mergeCell ref="C42:D42"/>
    <mergeCell ref="C43:D43"/>
    <mergeCell ref="C44:D44"/>
    <mergeCell ref="C45:D45"/>
    <mergeCell ref="C46:D46"/>
  </mergeCells>
  <phoneticPr fontId="6"/>
  <printOptions horizontalCentered="1"/>
  <pageMargins left="0.70866141732283472" right="0.5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(はじめにお読みください)提出書類一覧</vt:lpstr>
      <vt:lpstr>様式１（第７条関係）</vt:lpstr>
      <vt:lpstr>請求書</vt:lpstr>
      <vt:lpstr>(参考様式)内訳書【加工用米】</vt:lpstr>
      <vt:lpstr>(参考様式)内訳書【酒造好適米】</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涼二</dc:creator>
  <cp:lastModifiedBy>佐藤　洋一</cp:lastModifiedBy>
  <cp:lastPrinted>2026-02-03T04:38:54Z</cp:lastPrinted>
  <dcterms:created xsi:type="dcterms:W3CDTF">2022-11-30T08:50:27Z</dcterms:created>
  <dcterms:modified xsi:type="dcterms:W3CDTF">2026-03-30T00:34:37Z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2022-12-06T05:52:11Z</vt:filetime>
  </property>
</Properties>
</file>