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l-y00\2026年度\30産業振興部\30142商工労政班共有\09商工業の振興\0906中小企業等経営強化法\02_先端設備等導入計画\"/>
    </mc:Choice>
  </mc:AlternateContent>
  <xr:revisionPtr revIDLastSave="0" documentId="13_ncr:1_{6494F01C-9929-49AF-8F8F-7E56E2F164AC}" xr6:coauthVersionLast="47" xr6:coauthVersionMax="47" xr10:uidLastSave="{00000000-0000-0000-0000-000000000000}"/>
  <bookViews>
    <workbookView xWindow="-120" yWindow="-120" windowWidth="29040" windowHeight="15720" xr2:uid="{00000000-000D-0000-FFFF-FFFF00000000}"/>
  </bookViews>
  <sheets>
    <sheet name="算定根拠"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 l="1"/>
  <c r="J18" i="1"/>
  <c r="I18" i="1"/>
  <c r="H18" i="1"/>
  <c r="G18" i="1"/>
  <c r="F18" i="1"/>
  <c r="E18" i="1"/>
  <c r="J11" i="1"/>
  <c r="J15" i="1" s="1"/>
  <c r="I11" i="1"/>
  <c r="I15" i="1" s="1"/>
  <c r="H11" i="1"/>
  <c r="H15" i="1" s="1"/>
  <c r="G11" i="1"/>
  <c r="G15" i="1" s="1"/>
  <c r="F11" i="1"/>
  <c r="F15" i="1" s="1"/>
  <c r="E11" i="1"/>
  <c r="E15" i="1" s="1"/>
  <c r="F6" i="1"/>
  <c r="F3" i="1"/>
  <c r="E6" i="1" s="1"/>
  <c r="A1" i="1"/>
  <c r="F17" i="1" l="1"/>
  <c r="F21" i="1" s="1"/>
  <c r="F22" i="1"/>
  <c r="F20" i="1" s="1"/>
  <c r="G22" i="1"/>
  <c r="G20" i="1" s="1"/>
  <c r="G17" i="1"/>
  <c r="G21" i="1" s="1"/>
  <c r="H22" i="1"/>
  <c r="H20" i="1" s="1"/>
  <c r="H17" i="1"/>
  <c r="H21" i="1" s="1"/>
  <c r="I22" i="1"/>
  <c r="I20" i="1" s="1"/>
  <c r="I17" i="1"/>
  <c r="I21" i="1" s="1"/>
  <c r="J22" i="1"/>
  <c r="J20" i="1" s="1"/>
  <c r="J17" i="1"/>
  <c r="J21" i="1" s="1"/>
  <c r="E17" i="1"/>
  <c r="E21" i="1" s="1"/>
  <c r="E22" i="1"/>
  <c r="E20" i="1" s="1"/>
  <c r="G6" i="1"/>
  <c r="H6" i="1"/>
  <c r="I6" i="1"/>
  <c r="J6" i="1"/>
</calcChain>
</file>

<file path=xl/sharedStrings.xml><?xml version="1.0" encoding="utf-8"?>
<sst xmlns="http://schemas.openxmlformats.org/spreadsheetml/2006/main" count="54" uniqueCount="45">
  <si>
    <t>経営力向上の目標及び経営力向上による経営の向上の程度を示す指標の算定根拠</t>
    <rPh sb="0" eb="3">
      <t>ケイエイリョク</t>
    </rPh>
    <rPh sb="3" eb="5">
      <t>コウジョウ</t>
    </rPh>
    <rPh sb="6" eb="8">
      <t>モクヒョウ</t>
    </rPh>
    <rPh sb="8" eb="9">
      <t>オヨ</t>
    </rPh>
    <rPh sb="10" eb="13">
      <t>ケイエイリョク</t>
    </rPh>
    <rPh sb="13" eb="15">
      <t>コウジョウ</t>
    </rPh>
    <rPh sb="18" eb="20">
      <t>ケイエイ</t>
    </rPh>
    <rPh sb="21" eb="23">
      <t>コウジョウ</t>
    </rPh>
    <rPh sb="24" eb="26">
      <t>テイド</t>
    </rPh>
    <rPh sb="27" eb="28">
      <t>シメ</t>
    </rPh>
    <rPh sb="29" eb="31">
      <t>シヒョウ</t>
    </rPh>
    <rPh sb="32" eb="34">
      <t>サンテイ</t>
    </rPh>
    <rPh sb="34" eb="36">
      <t>コンキョ</t>
    </rPh>
    <phoneticPr fontId="5"/>
  </si>
  <si>
    <r>
      <rPr>
        <sz val="11"/>
        <color theme="1"/>
        <rFont val="Yu Gothic"/>
        <family val="3"/>
        <charset val="128"/>
        <scheme val="minor"/>
      </rPr>
      <t>計画始期直近決算期</t>
    </r>
    <r>
      <rPr>
        <sz val="9"/>
        <color theme="1"/>
        <rFont val="Yu Gothic"/>
        <family val="3"/>
        <charset val="128"/>
        <scheme val="minor"/>
      </rPr>
      <t>※５</t>
    </r>
    <rPh sb="0" eb="2">
      <t>ケイカク</t>
    </rPh>
    <rPh sb="2" eb="4">
      <t>シキ</t>
    </rPh>
    <rPh sb="4" eb="6">
      <t>チョッキン</t>
    </rPh>
    <rPh sb="6" eb="8">
      <t>ケッサン</t>
    </rPh>
    <rPh sb="8" eb="9">
      <t>キ</t>
    </rPh>
    <phoneticPr fontId="10"/>
  </si>
  <si>
    <t>計画開始直近決算※3,※4↓</t>
    <rPh sb="0" eb="2">
      <t>ケイカク</t>
    </rPh>
    <rPh sb="2" eb="4">
      <t>カイシ</t>
    </rPh>
    <rPh sb="4" eb="6">
      <t>チョッキン</t>
    </rPh>
    <rPh sb="6" eb="8">
      <t>ケッサン</t>
    </rPh>
    <phoneticPr fontId="5"/>
  </si>
  <si>
    <t>1年計画終了時点直前決算目標（予想）↓</t>
    <rPh sb="1" eb="2">
      <t>ネン</t>
    </rPh>
    <rPh sb="2" eb="4">
      <t>ケイカク</t>
    </rPh>
    <rPh sb="4" eb="6">
      <t>シュウリョウ</t>
    </rPh>
    <rPh sb="6" eb="8">
      <t>ジテン</t>
    </rPh>
    <rPh sb="8" eb="10">
      <t>チョクゼン</t>
    </rPh>
    <rPh sb="10" eb="12">
      <t>ケッサン</t>
    </rPh>
    <rPh sb="12" eb="14">
      <t>モクヒョウ</t>
    </rPh>
    <rPh sb="15" eb="17">
      <t>ヨソウ</t>
    </rPh>
    <phoneticPr fontId="10"/>
  </si>
  <si>
    <t>2年計画終了時点直前決算目標（予想）↓</t>
    <rPh sb="1" eb="2">
      <t>ネン</t>
    </rPh>
    <rPh sb="2" eb="4">
      <t>ケイカク</t>
    </rPh>
    <rPh sb="4" eb="6">
      <t>シュウリョウ</t>
    </rPh>
    <rPh sb="6" eb="8">
      <t>ジテン</t>
    </rPh>
    <rPh sb="8" eb="10">
      <t>チョクゼン</t>
    </rPh>
    <rPh sb="10" eb="12">
      <t>ケッサン</t>
    </rPh>
    <rPh sb="12" eb="14">
      <t>モクヒョウ</t>
    </rPh>
    <rPh sb="15" eb="17">
      <t>ヨソウ</t>
    </rPh>
    <phoneticPr fontId="10"/>
  </si>
  <si>
    <t>3年計画終了時点直前決算目標（予想）↓</t>
    <rPh sb="1" eb="2">
      <t>ネン</t>
    </rPh>
    <rPh sb="2" eb="4">
      <t>ケイカク</t>
    </rPh>
    <rPh sb="4" eb="6">
      <t>シュウリョウ</t>
    </rPh>
    <rPh sb="6" eb="8">
      <t>ジテン</t>
    </rPh>
    <rPh sb="8" eb="10">
      <t>チョクゼン</t>
    </rPh>
    <rPh sb="10" eb="12">
      <t>ケッサン</t>
    </rPh>
    <rPh sb="12" eb="14">
      <t>モクヒョウ</t>
    </rPh>
    <rPh sb="15" eb="17">
      <t>ヨソウ</t>
    </rPh>
    <phoneticPr fontId="10"/>
  </si>
  <si>
    <t>4年計画終了時点直前決算目標（予想）↓</t>
    <rPh sb="1" eb="2">
      <t>ネン</t>
    </rPh>
    <rPh sb="2" eb="4">
      <t>ケイカク</t>
    </rPh>
    <rPh sb="4" eb="6">
      <t>シュウリョウ</t>
    </rPh>
    <rPh sb="6" eb="8">
      <t>ジテン</t>
    </rPh>
    <rPh sb="8" eb="10">
      <t>チョクゼン</t>
    </rPh>
    <rPh sb="10" eb="12">
      <t>ケッサン</t>
    </rPh>
    <rPh sb="12" eb="14">
      <t>モクヒョウ</t>
    </rPh>
    <rPh sb="15" eb="17">
      <t>ヨソウ</t>
    </rPh>
    <phoneticPr fontId="10"/>
  </si>
  <si>
    <t>5年計画終了時点直前決算目標（予想）↓</t>
    <rPh sb="1" eb="2">
      <t>ネン</t>
    </rPh>
    <rPh sb="2" eb="4">
      <t>ケイカク</t>
    </rPh>
    <rPh sb="4" eb="6">
      <t>シュウリョウ</t>
    </rPh>
    <rPh sb="6" eb="8">
      <t>ジテン</t>
    </rPh>
    <rPh sb="8" eb="10">
      <t>チョクゼン</t>
    </rPh>
    <rPh sb="10" eb="12">
      <t>ケッサン</t>
    </rPh>
    <rPh sb="12" eb="14">
      <t>モクヒョウ</t>
    </rPh>
    <rPh sb="15" eb="17">
      <t>ヨソウ</t>
    </rPh>
    <phoneticPr fontId="10"/>
  </si>
  <si>
    <t>　</t>
    <phoneticPr fontId="10"/>
  </si>
  <si>
    <t>（単位：千円）</t>
    <rPh sb="1" eb="3">
      <t>タンイ</t>
    </rPh>
    <rPh sb="4" eb="6">
      <t>センエン</t>
    </rPh>
    <phoneticPr fontId="10"/>
  </si>
  <si>
    <t>指標基礎ﾃﾞｰﾀ</t>
    <rPh sb="0" eb="2">
      <t>シヒョウ</t>
    </rPh>
    <rPh sb="2" eb="4">
      <t>キソ</t>
    </rPh>
    <phoneticPr fontId="5"/>
  </si>
  <si>
    <t>年度</t>
    <rPh sb="0" eb="2">
      <t>ネンド</t>
    </rPh>
    <phoneticPr fontId="10"/>
  </si>
  <si>
    <t>売上高</t>
    <rPh sb="0" eb="3">
      <t>ウリアゲダカ</t>
    </rPh>
    <phoneticPr fontId="5"/>
  </si>
  <si>
    <t>セルを入力</t>
    <rPh sb="3" eb="5">
      <t>ニュウリョク</t>
    </rPh>
    <phoneticPr fontId="5"/>
  </si>
  <si>
    <t>単位を選んで下さい。</t>
    <rPh sb="0" eb="2">
      <t>タンイ</t>
    </rPh>
    <rPh sb="3" eb="4">
      <t>エラ</t>
    </rPh>
    <rPh sb="6" eb="7">
      <t>クダ</t>
    </rPh>
    <phoneticPr fontId="10"/>
  </si>
  <si>
    <t>売上原価</t>
    <rPh sb="0" eb="2">
      <t>ウリアゲ</t>
    </rPh>
    <rPh sb="2" eb="4">
      <t>ゲンカ</t>
    </rPh>
    <phoneticPr fontId="5"/>
  </si>
  <si>
    <t>（人件費・減価償却以外）</t>
    <rPh sb="1" eb="4">
      <t>ジンケンヒ</t>
    </rPh>
    <rPh sb="5" eb="7">
      <t>ゲンカ</t>
    </rPh>
    <rPh sb="7" eb="9">
      <t>ショウキャク</t>
    </rPh>
    <rPh sb="9" eb="11">
      <t>イガイ</t>
    </rPh>
    <phoneticPr fontId="5"/>
  </si>
  <si>
    <t>セルを選択入力</t>
    <rPh sb="3" eb="5">
      <t>センタク</t>
    </rPh>
    <rPh sb="5" eb="7">
      <t>ニュウリョク</t>
    </rPh>
    <phoneticPr fontId="5"/>
  </si>
  <si>
    <t>人</t>
    <rPh sb="0" eb="1">
      <t>ニン</t>
    </rPh>
    <phoneticPr fontId="10"/>
  </si>
  <si>
    <t>（人件費）</t>
    <rPh sb="1" eb="4">
      <t>ジンケンヒ</t>
    </rPh>
    <phoneticPr fontId="5"/>
  </si>
  <si>
    <t>時間</t>
    <rPh sb="0" eb="2">
      <t>ジカン</t>
    </rPh>
    <phoneticPr fontId="10"/>
  </si>
  <si>
    <t>（減価償却費）</t>
    <rPh sb="1" eb="3">
      <t>ゲンカ</t>
    </rPh>
    <rPh sb="3" eb="6">
      <t>ショウキャクヒ</t>
    </rPh>
    <phoneticPr fontId="5"/>
  </si>
  <si>
    <t>売上総利益</t>
    <rPh sb="0" eb="2">
      <t>ウリアゲ</t>
    </rPh>
    <rPh sb="2" eb="5">
      <t>ソウリエキ</t>
    </rPh>
    <phoneticPr fontId="5"/>
  </si>
  <si>
    <t>販管費</t>
    <rPh sb="0" eb="3">
      <t>ハンカンヒ</t>
    </rPh>
    <phoneticPr fontId="5"/>
  </si>
  <si>
    <t>営業利益</t>
    <rPh sb="0" eb="2">
      <t>エイギョウ</t>
    </rPh>
    <rPh sb="2" eb="4">
      <t>リエキ</t>
    </rPh>
    <phoneticPr fontId="5"/>
  </si>
  <si>
    <r>
      <t>営業外費用</t>
    </r>
    <r>
      <rPr>
        <sz val="8"/>
        <color theme="1"/>
        <rFont val="Yu Gothic"/>
        <family val="3"/>
        <charset val="128"/>
        <scheme val="minor"/>
      </rPr>
      <t>※2</t>
    </r>
    <rPh sb="0" eb="3">
      <t>エイギョウガイ</t>
    </rPh>
    <rPh sb="3" eb="5">
      <t>ヒヨウ</t>
    </rPh>
    <phoneticPr fontId="10"/>
  </si>
  <si>
    <t>（支払利息、新株発行費等）</t>
    <rPh sb="1" eb="3">
      <t>シハライ</t>
    </rPh>
    <rPh sb="3" eb="5">
      <t>リソク</t>
    </rPh>
    <rPh sb="6" eb="8">
      <t>シンカブ</t>
    </rPh>
    <rPh sb="8" eb="11">
      <t>ハッコウヒ</t>
    </rPh>
    <rPh sb="11" eb="12">
      <t>トウ</t>
    </rPh>
    <phoneticPr fontId="10"/>
  </si>
  <si>
    <t>←資金調達に関する営業外の費用（支払利息、新株発行費等）を記載。指標として「売上高経常利益率」を選択しない場合は記載不要。</t>
    <rPh sb="1" eb="3">
      <t>シキン</t>
    </rPh>
    <rPh sb="3" eb="5">
      <t>チョウタツ</t>
    </rPh>
    <rPh sb="6" eb="7">
      <t>カン</t>
    </rPh>
    <rPh sb="9" eb="12">
      <t>エイギョウガイ</t>
    </rPh>
    <rPh sb="13" eb="15">
      <t>ヒヨウ</t>
    </rPh>
    <rPh sb="16" eb="18">
      <t>シハラ</t>
    </rPh>
    <rPh sb="18" eb="20">
      <t>リソク</t>
    </rPh>
    <rPh sb="21" eb="23">
      <t>シンカブ</t>
    </rPh>
    <rPh sb="23" eb="26">
      <t>ハッコウヒ</t>
    </rPh>
    <rPh sb="26" eb="27">
      <t>トウ</t>
    </rPh>
    <rPh sb="29" eb="31">
      <t>キサイ</t>
    </rPh>
    <rPh sb="32" eb="34">
      <t>シヒョウ</t>
    </rPh>
    <rPh sb="38" eb="41">
      <t>ウリアゲダカ</t>
    </rPh>
    <rPh sb="41" eb="43">
      <t>ケイジョウ</t>
    </rPh>
    <rPh sb="43" eb="45">
      <t>リエキ</t>
    </rPh>
    <rPh sb="45" eb="46">
      <t>リツ</t>
    </rPh>
    <rPh sb="48" eb="50">
      <t>センタク</t>
    </rPh>
    <rPh sb="53" eb="55">
      <t>バアイ</t>
    </rPh>
    <rPh sb="56" eb="58">
      <t>キサイ</t>
    </rPh>
    <rPh sb="58" eb="60">
      <t>フヨウ</t>
    </rPh>
    <phoneticPr fontId="10"/>
  </si>
  <si>
    <r>
      <t>経常利益</t>
    </r>
    <r>
      <rPr>
        <sz val="8"/>
        <color theme="1"/>
        <rFont val="Yu Gothic"/>
        <family val="3"/>
        <charset val="128"/>
        <scheme val="minor"/>
      </rPr>
      <t>※2</t>
    </r>
    <rPh sb="0" eb="2">
      <t>ケイジョウ</t>
    </rPh>
    <rPh sb="2" eb="4">
      <t>リエキ</t>
    </rPh>
    <phoneticPr fontId="10"/>
  </si>
  <si>
    <t>人件費＋減価償却費</t>
    <rPh sb="0" eb="3">
      <t>ジンケンヒ</t>
    </rPh>
    <rPh sb="4" eb="6">
      <t>ゲンカ</t>
    </rPh>
    <rPh sb="6" eb="9">
      <t>ショウキャクヒ</t>
    </rPh>
    <phoneticPr fontId="5"/>
  </si>
  <si>
    <t>従業員数または年間総労働時間</t>
    <rPh sb="0" eb="3">
      <t>ジュウギョウイン</t>
    </rPh>
    <rPh sb="3" eb="4">
      <t>スウ</t>
    </rPh>
    <rPh sb="7" eb="9">
      <t>ネンカン</t>
    </rPh>
    <rPh sb="9" eb="10">
      <t>ソウ</t>
    </rPh>
    <rPh sb="10" eb="12">
      <t>ロウドウ</t>
    </rPh>
    <rPh sb="12" eb="14">
      <t>ジカン</t>
    </rPh>
    <phoneticPr fontId="5"/>
  </si>
  <si>
    <t>←選択</t>
    <rPh sb="1" eb="3">
      <t>センタク</t>
    </rPh>
    <phoneticPr fontId="10"/>
  </si>
  <si>
    <t>労働生産性</t>
    <rPh sb="0" eb="2">
      <t>ロウドウ</t>
    </rPh>
    <rPh sb="2" eb="5">
      <t>セイサンセイ</t>
    </rPh>
    <phoneticPr fontId="5"/>
  </si>
  <si>
    <t>売上高経常利益率</t>
    <rPh sb="0" eb="2">
      <t>ウリア</t>
    </rPh>
    <rPh sb="2" eb="3">
      <t>ダカ</t>
    </rPh>
    <rPh sb="3" eb="5">
      <t>ケイジョウ</t>
    </rPh>
    <rPh sb="5" eb="8">
      <t>リエキリツ</t>
    </rPh>
    <phoneticPr fontId="5"/>
  </si>
  <si>
    <t>％</t>
    <phoneticPr fontId="10"/>
  </si>
  <si>
    <t>付加価値額＝営業利益＋人件費＋減価償却費</t>
    <rPh sb="0" eb="2">
      <t>フカ</t>
    </rPh>
    <rPh sb="2" eb="4">
      <t>カチ</t>
    </rPh>
    <rPh sb="4" eb="5">
      <t>ガク</t>
    </rPh>
    <rPh sb="6" eb="8">
      <t>エイギョウ</t>
    </rPh>
    <rPh sb="8" eb="10">
      <t>リエキ</t>
    </rPh>
    <rPh sb="11" eb="14">
      <t>ジンケンヒ</t>
    </rPh>
    <rPh sb="15" eb="17">
      <t>ゲンカ</t>
    </rPh>
    <rPh sb="17" eb="20">
      <t>ショウキャクヒ</t>
    </rPh>
    <phoneticPr fontId="5"/>
  </si>
  <si>
    <t>千円</t>
    <rPh sb="0" eb="1">
      <t>セン</t>
    </rPh>
    <rPh sb="1" eb="2">
      <t>エン</t>
    </rPh>
    <phoneticPr fontId="10"/>
  </si>
  <si>
    <t>※1  3年計画の場合は、０～３年度（E列～H列）</t>
    <rPh sb="5" eb="6">
      <t>ネン</t>
    </rPh>
    <rPh sb="6" eb="8">
      <t>ケイカク</t>
    </rPh>
    <rPh sb="9" eb="11">
      <t>バアイ</t>
    </rPh>
    <rPh sb="16" eb="18">
      <t>ネンド</t>
    </rPh>
    <rPh sb="20" eb="21">
      <t>レツ</t>
    </rPh>
    <rPh sb="23" eb="24">
      <t>レツ</t>
    </rPh>
    <phoneticPr fontId="10"/>
  </si>
  <si>
    <t>　　　 5年計画の場合は、０～５年度（E列～J列）を入力してください。</t>
    <rPh sb="5" eb="6">
      <t>ネン</t>
    </rPh>
    <rPh sb="6" eb="8">
      <t>ケイカク</t>
    </rPh>
    <rPh sb="9" eb="11">
      <t>バアイ</t>
    </rPh>
    <rPh sb="16" eb="18">
      <t>ネンド</t>
    </rPh>
    <rPh sb="20" eb="21">
      <t>レツ</t>
    </rPh>
    <rPh sb="23" eb="24">
      <t>レツ</t>
    </rPh>
    <rPh sb="26" eb="28">
      <t>ニュウリョク</t>
    </rPh>
    <phoneticPr fontId="10"/>
  </si>
  <si>
    <t>※2  経常利益の算出にあたっては、営業利益から、資金調達に係る営業外の費用（支払利息、新株発行費等）を控除したものとし、</t>
    <rPh sb="4" eb="6">
      <t>ケイジョウ</t>
    </rPh>
    <rPh sb="6" eb="8">
      <t>リエキ</t>
    </rPh>
    <rPh sb="9" eb="11">
      <t>サンシュツ</t>
    </rPh>
    <rPh sb="18" eb="20">
      <t>エイギョウ</t>
    </rPh>
    <rPh sb="20" eb="22">
      <t>リエキ</t>
    </rPh>
    <rPh sb="25" eb="27">
      <t>シキン</t>
    </rPh>
    <rPh sb="27" eb="29">
      <t>チョウタツ</t>
    </rPh>
    <rPh sb="30" eb="31">
      <t>カカ</t>
    </rPh>
    <rPh sb="32" eb="35">
      <t>エイギョウガイ</t>
    </rPh>
    <rPh sb="36" eb="38">
      <t>ヒヨウ</t>
    </rPh>
    <rPh sb="39" eb="41">
      <t>シハラ</t>
    </rPh>
    <rPh sb="41" eb="43">
      <t>リソク</t>
    </rPh>
    <rPh sb="44" eb="46">
      <t>シンカブ</t>
    </rPh>
    <rPh sb="46" eb="49">
      <t>ハッコウヒ</t>
    </rPh>
    <rPh sb="49" eb="50">
      <t>トウ</t>
    </rPh>
    <rPh sb="52" eb="54">
      <t>コウジョ</t>
    </rPh>
    <phoneticPr fontId="10"/>
  </si>
  <si>
    <t>　　　本業と関連性の低い営業外の収益（有価証券売却益、賃料収入等）は含まないものとする。</t>
    <rPh sb="3" eb="5">
      <t>ホンギョウ</t>
    </rPh>
    <rPh sb="6" eb="9">
      <t>カンレンセイ</t>
    </rPh>
    <rPh sb="10" eb="11">
      <t>ヒク</t>
    </rPh>
    <rPh sb="12" eb="15">
      <t>エイギョウガイ</t>
    </rPh>
    <rPh sb="16" eb="18">
      <t>シュウエキ</t>
    </rPh>
    <rPh sb="19" eb="21">
      <t>ユウカ</t>
    </rPh>
    <rPh sb="21" eb="23">
      <t>ショウケン</t>
    </rPh>
    <rPh sb="23" eb="25">
      <t>バイキャク</t>
    </rPh>
    <rPh sb="25" eb="26">
      <t>エキ</t>
    </rPh>
    <rPh sb="27" eb="29">
      <t>チンリョウ</t>
    </rPh>
    <rPh sb="29" eb="31">
      <t>シュウニュウ</t>
    </rPh>
    <rPh sb="31" eb="32">
      <t>トウ</t>
    </rPh>
    <rPh sb="34" eb="35">
      <t>フク</t>
    </rPh>
    <phoneticPr fontId="10"/>
  </si>
  <si>
    <t>　　　［製造業に係る経営力向上に関する指針　第２　ロ「売上高経常利益率」注］</t>
    <rPh sb="4" eb="7">
      <t>セイゾウギョウ</t>
    </rPh>
    <rPh sb="8" eb="9">
      <t>カカ</t>
    </rPh>
    <rPh sb="10" eb="13">
      <t>ケイエイリョク</t>
    </rPh>
    <rPh sb="13" eb="15">
      <t>コウジョウ</t>
    </rPh>
    <rPh sb="16" eb="17">
      <t>カン</t>
    </rPh>
    <rPh sb="19" eb="21">
      <t>シシン</t>
    </rPh>
    <rPh sb="22" eb="23">
      <t>ダイ</t>
    </rPh>
    <rPh sb="27" eb="29">
      <t>ウリア</t>
    </rPh>
    <rPh sb="29" eb="30">
      <t>ダカ</t>
    </rPh>
    <rPh sb="30" eb="32">
      <t>ケイジョウ</t>
    </rPh>
    <rPh sb="32" eb="35">
      <t>リエキリツ</t>
    </rPh>
    <rPh sb="36" eb="37">
      <t>チュウ</t>
    </rPh>
    <phoneticPr fontId="10"/>
  </si>
  <si>
    <t>※3　決算が12月に満たない場合は、直近決算値を元に12ヶ月換算した値を用いてください。</t>
    <rPh sb="3" eb="5">
      <t>ケッサン</t>
    </rPh>
    <rPh sb="8" eb="9">
      <t>ツキ</t>
    </rPh>
    <rPh sb="10" eb="11">
      <t>ミ</t>
    </rPh>
    <rPh sb="14" eb="16">
      <t>バアイ</t>
    </rPh>
    <rPh sb="18" eb="20">
      <t>チョッキン</t>
    </rPh>
    <rPh sb="20" eb="22">
      <t>ケッサン</t>
    </rPh>
    <rPh sb="22" eb="23">
      <t>チ</t>
    </rPh>
    <rPh sb="24" eb="25">
      <t>モト</t>
    </rPh>
    <rPh sb="29" eb="30">
      <t>ゲツ</t>
    </rPh>
    <rPh sb="30" eb="32">
      <t>カンザン</t>
    </rPh>
    <rPh sb="34" eb="35">
      <t>アタイ</t>
    </rPh>
    <rPh sb="36" eb="37">
      <t>モチ</t>
    </rPh>
    <phoneticPr fontId="10"/>
  </si>
  <si>
    <t>※4　指標現状値が負（マイナス）の値の場合は、伸び率計算の分母は現状値の絶対値を用いて計算します。</t>
    <rPh sb="3" eb="5">
      <t>シヒョウ</t>
    </rPh>
    <rPh sb="5" eb="7">
      <t>ゲンジョウ</t>
    </rPh>
    <rPh sb="7" eb="8">
      <t>チ</t>
    </rPh>
    <rPh sb="9" eb="10">
      <t>フ</t>
    </rPh>
    <rPh sb="17" eb="18">
      <t>アタイ</t>
    </rPh>
    <rPh sb="19" eb="21">
      <t>バアイ</t>
    </rPh>
    <rPh sb="23" eb="24">
      <t>ノ</t>
    </rPh>
    <rPh sb="25" eb="26">
      <t>リツ</t>
    </rPh>
    <rPh sb="26" eb="28">
      <t>ケイサン</t>
    </rPh>
    <rPh sb="29" eb="31">
      <t>ブンボ</t>
    </rPh>
    <rPh sb="32" eb="34">
      <t>ゲンジョウ</t>
    </rPh>
    <rPh sb="34" eb="35">
      <t>チ</t>
    </rPh>
    <rPh sb="36" eb="39">
      <t>ゼッタイチ</t>
    </rPh>
    <rPh sb="40" eb="41">
      <t>モチ</t>
    </rPh>
    <rPh sb="43" eb="45">
      <t>ケイサン</t>
    </rPh>
    <phoneticPr fontId="10"/>
  </si>
  <si>
    <t>※5　認定申請時に於ける最新の決算期（指標現状値の算定に用いる決算）</t>
    <rPh sb="3" eb="5">
      <t>ニンテイ</t>
    </rPh>
    <rPh sb="5" eb="8">
      <t>シンセイジ</t>
    </rPh>
    <rPh sb="9" eb="10">
      <t>オ</t>
    </rPh>
    <rPh sb="12" eb="14">
      <t>サイシン</t>
    </rPh>
    <rPh sb="15" eb="17">
      <t>ケッサン</t>
    </rPh>
    <rPh sb="17" eb="18">
      <t>キ</t>
    </rPh>
    <rPh sb="19" eb="21">
      <t>シヒョウ</t>
    </rPh>
    <rPh sb="21" eb="23">
      <t>ゲンジョウ</t>
    </rPh>
    <rPh sb="23" eb="24">
      <t>チ</t>
    </rPh>
    <rPh sb="25" eb="27">
      <t>サンテイ</t>
    </rPh>
    <rPh sb="28" eb="29">
      <t>モチ</t>
    </rPh>
    <rPh sb="31" eb="33">
      <t>ケッサン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</si>
</sst>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0_);[Red]\(#,##0\)"/>
    <numFmt numFmtId="178" formatCode="#,##0;&quot;▲ &quot;#,##0"/>
    <numFmt numFmtId="179" formatCode="#,##0_ "/>
  </numFmts>
  <fonts count="18">
    <font>
      <sz val="11"/>
      <color theme="1"/>
      <name val="Yu Gothic"/>
      <family val="2"/>
      <scheme val="minor"/>
    </font>
    <font>
      <b/>
      <sz val="14"/>
      <color rgb="FFFF0000"/>
      <name val="Yu Gothic"/>
      <family val="3"/>
      <charset val="128"/>
      <scheme val="minor"/>
    </font>
    <font>
      <sz val="6"/>
      <name val="Yu Gothic"/>
      <family val="3"/>
      <charset val="128"/>
      <scheme val="minor"/>
    </font>
    <font>
      <sz val="14"/>
      <color theme="5"/>
      <name val="Yu Gothic"/>
      <family val="3"/>
      <charset val="128"/>
      <scheme val="minor"/>
    </font>
    <font>
      <b/>
      <sz val="14"/>
      <color theme="1"/>
      <name val="Yu Gothic"/>
      <family val="3"/>
      <charset val="128"/>
      <scheme val="minor"/>
    </font>
    <font>
      <sz val="6"/>
      <name val="ＭＳ Ｐゴシック"/>
      <family val="3"/>
      <charset val="128"/>
    </font>
    <font>
      <sz val="14"/>
      <color theme="1"/>
      <name val="Yu Gothic"/>
      <family val="3"/>
      <charset val="128"/>
      <scheme val="minor"/>
    </font>
    <font>
      <sz val="12"/>
      <color theme="1"/>
      <name val="Yu Gothic"/>
      <family val="3"/>
      <charset val="128"/>
      <scheme val="minor"/>
    </font>
    <font>
      <sz val="11"/>
      <color theme="1"/>
      <name val="Yu Gothic"/>
      <family val="3"/>
      <charset val="128"/>
      <scheme val="minor"/>
    </font>
    <font>
      <sz val="9"/>
      <color theme="1"/>
      <name val="Yu Gothic"/>
      <family val="3"/>
      <charset val="128"/>
      <scheme val="minor"/>
    </font>
    <font>
      <sz val="6"/>
      <name val="Yu Gothic"/>
      <family val="2"/>
      <charset val="128"/>
      <scheme val="minor"/>
    </font>
    <font>
      <sz val="16"/>
      <color theme="1"/>
      <name val="Yu Gothic"/>
      <family val="3"/>
      <charset val="128"/>
      <scheme val="minor"/>
    </font>
    <font>
      <sz val="8"/>
      <color theme="1"/>
      <name val="Yu Gothic"/>
      <family val="3"/>
      <charset val="128"/>
      <scheme val="minor"/>
    </font>
    <font>
      <sz val="8"/>
      <name val="Yu Gothic"/>
      <family val="3"/>
      <charset val="128"/>
      <scheme val="minor"/>
    </font>
    <font>
      <sz val="11"/>
      <name val="Yu Gothic"/>
      <family val="3"/>
      <charset val="128"/>
      <scheme val="minor"/>
    </font>
    <font>
      <sz val="10"/>
      <color theme="1"/>
      <name val="Yu Gothic"/>
      <family val="3"/>
      <charset val="128"/>
      <scheme val="minor"/>
    </font>
    <font>
      <sz val="10"/>
      <color theme="1"/>
      <name val="Yu Gothic"/>
      <family val="2"/>
      <charset val="128"/>
      <scheme val="minor"/>
    </font>
    <font>
      <sz val="8"/>
      <color theme="1"/>
      <name val="Yu Gothic"/>
      <family val="2"/>
      <charset val="128"/>
      <scheme val="minor"/>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s>
  <borders count="13">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40">
    <xf numFmtId="0" fontId="0" fillId="0" borderId="0" xfId="0"/>
    <xf numFmtId="0" fontId="1"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4" fillId="0" borderId="0" xfId="0" applyFont="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vertical="center" wrapText="1"/>
    </xf>
    <xf numFmtId="0" fontId="0" fillId="0" borderId="2" xfId="0" applyBorder="1" applyAlignment="1">
      <alignment vertical="center" wrapText="1"/>
    </xf>
    <xf numFmtId="0" fontId="11" fillId="2" borderId="3" xfId="0" applyFont="1" applyFill="1" applyBorder="1" applyAlignment="1" applyProtection="1">
      <alignment vertical="center" wrapText="1"/>
      <protection locked="0"/>
    </xf>
    <xf numFmtId="0" fontId="7" fillId="0" borderId="0" xfId="0" applyFont="1" applyAlignment="1">
      <alignment vertical="center" wrapText="1"/>
    </xf>
    <xf numFmtId="0" fontId="12" fillId="0" borderId="0" xfId="0" applyFont="1" applyAlignment="1">
      <alignment vertical="center"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horizontal="center" vertical="center"/>
    </xf>
    <xf numFmtId="0" fontId="0" fillId="0" borderId="6" xfId="0" applyBorder="1" applyAlignment="1">
      <alignment horizontal="center" vertical="center" wrapText="1"/>
    </xf>
    <xf numFmtId="177" fontId="0" fillId="0" borderId="7" xfId="0" applyNumberFormat="1" applyBorder="1" applyAlignment="1">
      <alignment vertical="center"/>
    </xf>
    <xf numFmtId="0" fontId="0" fillId="0" borderId="6" xfId="0" applyBorder="1" applyAlignment="1">
      <alignment vertical="center"/>
    </xf>
    <xf numFmtId="178" fontId="13" fillId="0" borderId="7" xfId="0" applyNumberFormat="1" applyFont="1" applyBorder="1" applyAlignment="1">
      <alignment vertical="center"/>
    </xf>
    <xf numFmtId="0" fontId="0" fillId="0" borderId="8" xfId="0" applyBorder="1" applyAlignment="1">
      <alignment horizontal="center" vertical="center" wrapText="1"/>
    </xf>
    <xf numFmtId="178" fontId="0" fillId="0" borderId="7" xfId="0" applyNumberFormat="1" applyBorder="1" applyAlignment="1">
      <alignment vertical="center"/>
    </xf>
    <xf numFmtId="178" fontId="14" fillId="3" borderId="7" xfId="0" applyNumberFormat="1" applyFont="1" applyFill="1" applyBorder="1" applyAlignment="1" applyProtection="1">
      <alignment vertical="center"/>
      <protection locked="0"/>
    </xf>
    <xf numFmtId="178" fontId="14" fillId="3" borderId="7" xfId="0" applyNumberFormat="1" applyFont="1" applyFill="1" applyBorder="1" applyAlignment="1">
      <alignment vertical="center"/>
    </xf>
    <xf numFmtId="178" fontId="15" fillId="0" borderId="7" xfId="0" applyNumberFormat="1" applyFont="1" applyBorder="1" applyAlignment="1">
      <alignment vertical="center"/>
    </xf>
    <xf numFmtId="178" fontId="14" fillId="2" borderId="7" xfId="0" applyNumberFormat="1" applyFont="1" applyFill="1" applyBorder="1" applyAlignment="1">
      <alignment vertical="center"/>
    </xf>
    <xf numFmtId="178" fontId="14" fillId="4" borderId="7" xfId="0" applyNumberFormat="1" applyFont="1" applyFill="1" applyBorder="1" applyAlignment="1">
      <alignment vertical="center"/>
    </xf>
    <xf numFmtId="178" fontId="16" fillId="0" borderId="7" xfId="0" applyNumberFormat="1" applyFont="1" applyBorder="1" applyAlignment="1">
      <alignment vertical="center"/>
    </xf>
    <xf numFmtId="0" fontId="17" fillId="0" borderId="0" xfId="0" applyFont="1" applyAlignment="1">
      <alignment vertical="center"/>
    </xf>
    <xf numFmtId="0" fontId="0" fillId="0" borderId="9" xfId="0" applyBorder="1" applyAlignment="1">
      <alignment horizontal="center" vertical="center" wrapText="1"/>
    </xf>
    <xf numFmtId="177" fontId="0" fillId="0" borderId="10" xfId="0" applyNumberFormat="1" applyBorder="1" applyAlignment="1">
      <alignment vertical="center"/>
    </xf>
    <xf numFmtId="178" fontId="0" fillId="0" borderId="11" xfId="0" applyNumberFormat="1" applyBorder="1" applyAlignment="1">
      <alignment vertical="center"/>
    </xf>
    <xf numFmtId="0" fontId="0" fillId="2" borderId="12" xfId="0" applyFill="1" applyBorder="1" applyAlignment="1" applyProtection="1">
      <alignment vertical="center"/>
      <protection locked="0"/>
    </xf>
    <xf numFmtId="0" fontId="0" fillId="0" borderId="0" xfId="0" applyAlignment="1">
      <alignment horizontal="center" vertical="center" wrapText="1"/>
    </xf>
    <xf numFmtId="177" fontId="0" fillId="4" borderId="10" xfId="0" applyNumberFormat="1" applyFill="1" applyBorder="1" applyAlignment="1">
      <alignment vertical="center"/>
    </xf>
    <xf numFmtId="0" fontId="0" fillId="4" borderId="11" xfId="0" applyFill="1" applyBorder="1" applyAlignment="1">
      <alignment vertical="center"/>
    </xf>
    <xf numFmtId="179" fontId="14" fillId="4" borderId="7" xfId="0" applyNumberFormat="1" applyFont="1" applyFill="1" applyBorder="1" applyAlignment="1">
      <alignment vertical="center"/>
    </xf>
    <xf numFmtId="10" fontId="14" fillId="4" borderId="7" xfId="0" applyNumberFormat="1" applyFont="1" applyFill="1" applyBorder="1" applyAlignment="1">
      <alignment vertical="center"/>
    </xf>
    <xf numFmtId="0" fontId="0" fillId="4" borderId="7" xfId="0" applyFill="1" applyBorder="1" applyAlignment="1">
      <alignment vertical="center"/>
    </xf>
    <xf numFmtId="177" fontId="9" fillId="4" borderId="7" xfId="0" applyNumberFormat="1" applyFont="1" applyFill="1" applyBorder="1" applyAlignment="1">
      <alignment vertical="center"/>
    </xf>
    <xf numFmtId="178" fontId="0" fillId="4" borderId="7" xfId="0" applyNumberFormat="1" applyFill="1" applyBorder="1" applyAlignment="1">
      <alignment vertical="center"/>
    </xf>
    <xf numFmtId="0" fontId="16" fillId="0" borderId="0" xfId="0" applyFont="1" applyAlignment="1">
      <alignment vertical="center"/>
    </xf>
  </cellXfs>
  <cellStyles count="1">
    <cellStyle name="標準" xfId="0" builtinId="0"/>
  </cellStyles>
  <dxfs count="1">
    <dxf>
      <numFmt numFmtId="176" formatCode="#,##0.00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l-y00\2026&#24180;&#24230;\30&#29987;&#26989;&#25391;&#33288;&#37096;\30142&#21830;&#24037;&#21172;&#25919;&#29677;&#20849;&#26377;\09&#21830;&#24037;&#26989;&#12398;&#25391;&#33288;\0906&#20013;&#23567;&#20225;&#26989;&#31561;&#32076;&#21942;&#24375;&#21270;&#27861;\02_&#20808;&#31471;&#35373;&#20633;&#31561;&#23566;&#20837;&#35336;&#30011;\shinseiyoushiki20260225.xlsx" TargetMode="External"/><Relationship Id="rId1" Type="http://schemas.openxmlformats.org/officeDocument/2006/relationships/externalLinkPath" Target="shinseiyoushiki202602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印刷（新規）】"/>
      <sheetName val="【印刷（変更）】"/>
      <sheetName val="入力①申請書項目"/>
      <sheetName val="入力②ﾛｶﾍﾞﾝ"/>
      <sheetName val="入力③指標"/>
      <sheetName val="入力④変更項目"/>
      <sheetName val="別紙２（続き）"/>
      <sheetName val="PL①"/>
      <sheetName val="PL②"/>
      <sheetName val="予備①"/>
      <sheetName val="予備②"/>
      <sheetName val="変更履歴"/>
      <sheetName val="L①"/>
      <sheetName val="L②"/>
      <sheetName val="L③"/>
      <sheetName val="L④"/>
      <sheetName val="L⑤"/>
      <sheetName val="L⑥"/>
      <sheetName val="L⑦"/>
      <sheetName val="L⑧"/>
    </sheetNames>
    <sheetDataSet>
      <sheetData sheetId="0"/>
      <sheetData sheetId="1"/>
      <sheetData sheetId="2">
        <row r="33">
          <cell r="R33" t="str">
            <v>新規申請</v>
          </cell>
        </row>
        <row r="53">
          <cell r="R53">
            <v>3</v>
          </cell>
        </row>
      </sheetData>
      <sheetData sheetId="3"/>
      <sheetData sheetId="4"/>
      <sheetData sheetId="5"/>
      <sheetData sheetId="6"/>
      <sheetData sheetId="7">
        <row r="3">
          <cell r="A3" t="str">
            <v>新規申請</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VQ35"/>
  <sheetViews>
    <sheetView tabSelected="1" workbookViewId="0">
      <selection activeCell="J4" sqref="J4"/>
    </sheetView>
  </sheetViews>
  <sheetFormatPr defaultColWidth="0" defaultRowHeight="18.75"/>
  <cols>
    <col min="1" max="1" width="2.875" style="2" customWidth="1"/>
    <col min="2" max="2" width="4.875" style="2" customWidth="1"/>
    <col min="3" max="3" width="13.125" style="2" customWidth="1"/>
    <col min="4" max="4" width="19.875" style="2" customWidth="1"/>
    <col min="5" max="10" width="12.875" style="2" customWidth="1"/>
    <col min="11" max="11" width="10" style="2" customWidth="1"/>
    <col min="12" max="14" width="9" style="2" customWidth="1"/>
    <col min="15" max="18" width="0" style="2" hidden="1"/>
    <col min="19" max="26" width="9" style="2" customWidth="1"/>
    <col min="27" max="256" width="9" style="2" hidden="1"/>
    <col min="257" max="257" width="2.875" style="2" hidden="1"/>
    <col min="258" max="258" width="4.875" style="2" hidden="1"/>
    <col min="259" max="259" width="11.25" style="2" hidden="1"/>
    <col min="260" max="260" width="19.75" style="2" hidden="1"/>
    <col min="261" max="264" width="9.375" style="2" hidden="1"/>
    <col min="265" max="265" width="3.375" style="2" hidden="1"/>
    <col min="266" max="512" width="9" style="2" hidden="1"/>
    <col min="513" max="513" width="2.875" style="2" hidden="1"/>
    <col min="514" max="514" width="4.875" style="2" hidden="1"/>
    <col min="515" max="515" width="11.25" style="2" hidden="1"/>
    <col min="516" max="516" width="19.75" style="2" hidden="1"/>
    <col min="517" max="520" width="9.375" style="2" hidden="1"/>
    <col min="521" max="521" width="3.375" style="2" hidden="1"/>
    <col min="522" max="768" width="9" style="2" hidden="1"/>
    <col min="769" max="769" width="2.875" style="2" hidden="1"/>
    <col min="770" max="770" width="4.875" style="2" hidden="1"/>
    <col min="771" max="771" width="11.25" style="2" hidden="1"/>
    <col min="772" max="772" width="19.75" style="2" hidden="1"/>
    <col min="773" max="776" width="9.375" style="2" hidden="1"/>
    <col min="777" max="777" width="3.375" style="2" hidden="1"/>
    <col min="778" max="1024" width="9" style="2" hidden="1"/>
    <col min="1025" max="1025" width="2.875" style="2" hidden="1"/>
    <col min="1026" max="1026" width="4.875" style="2" hidden="1"/>
    <col min="1027" max="1027" width="11.25" style="2" hidden="1"/>
    <col min="1028" max="1028" width="19.75" style="2" hidden="1"/>
    <col min="1029" max="1032" width="9.375" style="2" hidden="1"/>
    <col min="1033" max="1033" width="3.375" style="2" hidden="1"/>
    <col min="1034" max="1280" width="9" style="2" hidden="1"/>
    <col min="1281" max="1281" width="2.875" style="2" hidden="1"/>
    <col min="1282" max="1282" width="4.875" style="2" hidden="1"/>
    <col min="1283" max="1283" width="11.25" style="2" hidden="1"/>
    <col min="1284" max="1284" width="19.75" style="2" hidden="1"/>
    <col min="1285" max="1288" width="9.375" style="2" hidden="1"/>
    <col min="1289" max="1289" width="3.375" style="2" hidden="1"/>
    <col min="1290" max="1536" width="9" style="2" hidden="1"/>
    <col min="1537" max="1537" width="2.875" style="2" hidden="1"/>
    <col min="1538" max="1538" width="4.875" style="2" hidden="1"/>
    <col min="1539" max="1539" width="11.25" style="2" hidden="1"/>
    <col min="1540" max="1540" width="19.75" style="2" hidden="1"/>
    <col min="1541" max="1544" width="9.375" style="2" hidden="1"/>
    <col min="1545" max="1545" width="3.375" style="2" hidden="1"/>
    <col min="1546" max="1792" width="9" style="2" hidden="1"/>
    <col min="1793" max="1793" width="2.875" style="2" hidden="1"/>
    <col min="1794" max="1794" width="4.875" style="2" hidden="1"/>
    <col min="1795" max="1795" width="11.25" style="2" hidden="1"/>
    <col min="1796" max="1796" width="19.75" style="2" hidden="1"/>
    <col min="1797" max="1800" width="9.375" style="2" hidden="1"/>
    <col min="1801" max="1801" width="3.375" style="2" hidden="1"/>
    <col min="1802" max="2048" width="9" style="2" hidden="1"/>
    <col min="2049" max="2049" width="2.875" style="2" hidden="1"/>
    <col min="2050" max="2050" width="4.875" style="2" hidden="1"/>
    <col min="2051" max="2051" width="11.25" style="2" hidden="1"/>
    <col min="2052" max="2052" width="19.75" style="2" hidden="1"/>
    <col min="2053" max="2056" width="9.375" style="2" hidden="1"/>
    <col min="2057" max="2057" width="3.375" style="2" hidden="1"/>
    <col min="2058" max="2304" width="9" style="2" hidden="1"/>
    <col min="2305" max="2305" width="2.875" style="2" hidden="1"/>
    <col min="2306" max="2306" width="4.875" style="2" hidden="1"/>
    <col min="2307" max="2307" width="11.25" style="2" hidden="1"/>
    <col min="2308" max="2308" width="19.75" style="2" hidden="1"/>
    <col min="2309" max="2312" width="9.375" style="2" hidden="1"/>
    <col min="2313" max="2313" width="3.375" style="2" hidden="1"/>
    <col min="2314" max="2560" width="9" style="2" hidden="1"/>
    <col min="2561" max="2561" width="2.875" style="2" hidden="1"/>
    <col min="2562" max="2562" width="4.875" style="2" hidden="1"/>
    <col min="2563" max="2563" width="11.25" style="2" hidden="1"/>
    <col min="2564" max="2564" width="19.75" style="2" hidden="1"/>
    <col min="2565" max="2568" width="9.375" style="2" hidden="1"/>
    <col min="2569" max="2569" width="3.375" style="2" hidden="1"/>
    <col min="2570" max="2816" width="9" style="2" hidden="1"/>
    <col min="2817" max="2817" width="2.875" style="2" hidden="1"/>
    <col min="2818" max="2818" width="4.875" style="2" hidden="1"/>
    <col min="2819" max="2819" width="11.25" style="2" hidden="1"/>
    <col min="2820" max="2820" width="19.75" style="2" hidden="1"/>
    <col min="2821" max="2824" width="9.375" style="2" hidden="1"/>
    <col min="2825" max="2825" width="3.375" style="2" hidden="1"/>
    <col min="2826" max="3072" width="9" style="2" hidden="1"/>
    <col min="3073" max="3073" width="2.875" style="2" hidden="1"/>
    <col min="3074" max="3074" width="4.875" style="2" hidden="1"/>
    <col min="3075" max="3075" width="11.25" style="2" hidden="1"/>
    <col min="3076" max="3076" width="19.75" style="2" hidden="1"/>
    <col min="3077" max="3080" width="9.375" style="2" hidden="1"/>
    <col min="3081" max="3081" width="3.375" style="2" hidden="1"/>
    <col min="3082" max="3328" width="9" style="2" hidden="1"/>
    <col min="3329" max="3329" width="2.875" style="2" hidden="1"/>
    <col min="3330" max="3330" width="4.875" style="2" hidden="1"/>
    <col min="3331" max="3331" width="11.25" style="2" hidden="1"/>
    <col min="3332" max="3332" width="19.75" style="2" hidden="1"/>
    <col min="3333" max="3336" width="9.375" style="2" hidden="1"/>
    <col min="3337" max="3337" width="3.375" style="2" hidden="1"/>
    <col min="3338" max="3584" width="9" style="2" hidden="1"/>
    <col min="3585" max="3585" width="2.875" style="2" hidden="1"/>
    <col min="3586" max="3586" width="4.875" style="2" hidden="1"/>
    <col min="3587" max="3587" width="11.25" style="2" hidden="1"/>
    <col min="3588" max="3588" width="19.75" style="2" hidden="1"/>
    <col min="3589" max="3592" width="9.375" style="2" hidden="1"/>
    <col min="3593" max="3593" width="3.375" style="2" hidden="1"/>
    <col min="3594" max="3840" width="9" style="2" hidden="1"/>
    <col min="3841" max="3841" width="2.875" style="2" hidden="1"/>
    <col min="3842" max="3842" width="4.875" style="2" hidden="1"/>
    <col min="3843" max="3843" width="11.25" style="2" hidden="1"/>
    <col min="3844" max="3844" width="19.75" style="2" hidden="1"/>
    <col min="3845" max="3848" width="9.375" style="2" hidden="1"/>
    <col min="3849" max="3849" width="3.375" style="2" hidden="1"/>
    <col min="3850" max="4096" width="9" style="2" hidden="1"/>
    <col min="4097" max="4097" width="2.875" style="2" hidden="1"/>
    <col min="4098" max="4098" width="4.875" style="2" hidden="1"/>
    <col min="4099" max="4099" width="11.25" style="2" hidden="1"/>
    <col min="4100" max="4100" width="19.75" style="2" hidden="1"/>
    <col min="4101" max="4104" width="9.375" style="2" hidden="1"/>
    <col min="4105" max="4105" width="3.375" style="2" hidden="1"/>
    <col min="4106" max="4352" width="9" style="2" hidden="1"/>
    <col min="4353" max="4353" width="2.875" style="2" hidden="1"/>
    <col min="4354" max="4354" width="4.875" style="2" hidden="1"/>
    <col min="4355" max="4355" width="11.25" style="2" hidden="1"/>
    <col min="4356" max="4356" width="19.75" style="2" hidden="1"/>
    <col min="4357" max="4360" width="9.375" style="2" hidden="1"/>
    <col min="4361" max="4361" width="3.375" style="2" hidden="1"/>
    <col min="4362" max="4608" width="9" style="2" hidden="1"/>
    <col min="4609" max="4609" width="2.875" style="2" hidden="1"/>
    <col min="4610" max="4610" width="4.875" style="2" hidden="1"/>
    <col min="4611" max="4611" width="11.25" style="2" hidden="1"/>
    <col min="4612" max="4612" width="19.75" style="2" hidden="1"/>
    <col min="4613" max="4616" width="9.375" style="2" hidden="1"/>
    <col min="4617" max="4617" width="3.375" style="2" hidden="1"/>
    <col min="4618" max="4864" width="9" style="2" hidden="1"/>
    <col min="4865" max="4865" width="2.875" style="2" hidden="1"/>
    <col min="4866" max="4866" width="4.875" style="2" hidden="1"/>
    <col min="4867" max="4867" width="11.25" style="2" hidden="1"/>
    <col min="4868" max="4868" width="19.75" style="2" hidden="1"/>
    <col min="4869" max="4872" width="9.375" style="2" hidden="1"/>
    <col min="4873" max="4873" width="3.375" style="2" hidden="1"/>
    <col min="4874" max="5120" width="9" style="2" hidden="1"/>
    <col min="5121" max="5121" width="2.875" style="2" hidden="1"/>
    <col min="5122" max="5122" width="4.875" style="2" hidden="1"/>
    <col min="5123" max="5123" width="11.25" style="2" hidden="1"/>
    <col min="5124" max="5124" width="19.75" style="2" hidden="1"/>
    <col min="5125" max="5128" width="9.375" style="2" hidden="1"/>
    <col min="5129" max="5129" width="3.375" style="2" hidden="1"/>
    <col min="5130" max="5376" width="9" style="2" hidden="1"/>
    <col min="5377" max="5377" width="2.875" style="2" hidden="1"/>
    <col min="5378" max="5378" width="4.875" style="2" hidden="1"/>
    <col min="5379" max="5379" width="11.25" style="2" hidden="1"/>
    <col min="5380" max="5380" width="19.75" style="2" hidden="1"/>
    <col min="5381" max="5384" width="9.375" style="2" hidden="1"/>
    <col min="5385" max="5385" width="3.375" style="2" hidden="1"/>
    <col min="5386" max="5632" width="9" style="2" hidden="1"/>
    <col min="5633" max="5633" width="2.875" style="2" hidden="1"/>
    <col min="5634" max="5634" width="4.875" style="2" hidden="1"/>
    <col min="5635" max="5635" width="11.25" style="2" hidden="1"/>
    <col min="5636" max="5636" width="19.75" style="2" hidden="1"/>
    <col min="5637" max="5640" width="9.375" style="2" hidden="1"/>
    <col min="5641" max="5641" width="3.375" style="2" hidden="1"/>
    <col min="5642" max="5888" width="9" style="2" hidden="1"/>
    <col min="5889" max="5889" width="2.875" style="2" hidden="1"/>
    <col min="5890" max="5890" width="4.875" style="2" hidden="1"/>
    <col min="5891" max="5891" width="11.25" style="2" hidden="1"/>
    <col min="5892" max="5892" width="19.75" style="2" hidden="1"/>
    <col min="5893" max="5896" width="9.375" style="2" hidden="1"/>
    <col min="5897" max="5897" width="3.375" style="2" hidden="1"/>
    <col min="5898" max="6144" width="9" style="2" hidden="1"/>
    <col min="6145" max="6145" width="2.875" style="2" hidden="1"/>
    <col min="6146" max="6146" width="4.875" style="2" hidden="1"/>
    <col min="6147" max="6147" width="11.25" style="2" hidden="1"/>
    <col min="6148" max="6148" width="19.75" style="2" hidden="1"/>
    <col min="6149" max="6152" width="9.375" style="2" hidden="1"/>
    <col min="6153" max="6153" width="3.375" style="2" hidden="1"/>
    <col min="6154" max="6400" width="9" style="2" hidden="1"/>
    <col min="6401" max="6401" width="2.875" style="2" hidden="1"/>
    <col min="6402" max="6402" width="4.875" style="2" hidden="1"/>
    <col min="6403" max="6403" width="11.25" style="2" hidden="1"/>
    <col min="6404" max="6404" width="19.75" style="2" hidden="1"/>
    <col min="6405" max="6408" width="9.375" style="2" hidden="1"/>
    <col min="6409" max="6409" width="3.375" style="2" hidden="1"/>
    <col min="6410" max="6656" width="9" style="2" hidden="1"/>
    <col min="6657" max="6657" width="2.875" style="2" hidden="1"/>
    <col min="6658" max="6658" width="4.875" style="2" hidden="1"/>
    <col min="6659" max="6659" width="11.25" style="2" hidden="1"/>
    <col min="6660" max="6660" width="19.75" style="2" hidden="1"/>
    <col min="6661" max="6664" width="9.375" style="2" hidden="1"/>
    <col min="6665" max="6665" width="3.375" style="2" hidden="1"/>
    <col min="6666" max="6912" width="9" style="2" hidden="1"/>
    <col min="6913" max="6913" width="2.875" style="2" hidden="1"/>
    <col min="6914" max="6914" width="4.875" style="2" hidden="1"/>
    <col min="6915" max="6915" width="11.25" style="2" hidden="1"/>
    <col min="6916" max="6916" width="19.75" style="2" hidden="1"/>
    <col min="6917" max="6920" width="9.375" style="2" hidden="1"/>
    <col min="6921" max="6921" width="3.375" style="2" hidden="1"/>
    <col min="6922" max="7168" width="9" style="2" hidden="1"/>
    <col min="7169" max="7169" width="2.875" style="2" hidden="1"/>
    <col min="7170" max="7170" width="4.875" style="2" hidden="1"/>
    <col min="7171" max="7171" width="11.25" style="2" hidden="1"/>
    <col min="7172" max="7172" width="19.75" style="2" hidden="1"/>
    <col min="7173" max="7176" width="9.375" style="2" hidden="1"/>
    <col min="7177" max="7177" width="3.375" style="2" hidden="1"/>
    <col min="7178" max="7424" width="9" style="2" hidden="1"/>
    <col min="7425" max="7425" width="2.875" style="2" hidden="1"/>
    <col min="7426" max="7426" width="4.875" style="2" hidden="1"/>
    <col min="7427" max="7427" width="11.25" style="2" hidden="1"/>
    <col min="7428" max="7428" width="19.75" style="2" hidden="1"/>
    <col min="7429" max="7432" width="9.375" style="2" hidden="1"/>
    <col min="7433" max="7433" width="3.375" style="2" hidden="1"/>
    <col min="7434" max="7680" width="9" style="2" hidden="1"/>
    <col min="7681" max="7681" width="2.875" style="2" hidden="1"/>
    <col min="7682" max="7682" width="4.875" style="2" hidden="1"/>
    <col min="7683" max="7683" width="11.25" style="2" hidden="1"/>
    <col min="7684" max="7684" width="19.75" style="2" hidden="1"/>
    <col min="7685" max="7688" width="9.375" style="2" hidden="1"/>
    <col min="7689" max="7689" width="3.375" style="2" hidden="1"/>
    <col min="7690" max="7936" width="9" style="2" hidden="1"/>
    <col min="7937" max="7937" width="2.875" style="2" hidden="1"/>
    <col min="7938" max="7938" width="4.875" style="2" hidden="1"/>
    <col min="7939" max="7939" width="11.25" style="2" hidden="1"/>
    <col min="7940" max="7940" width="19.75" style="2" hidden="1"/>
    <col min="7941" max="7944" width="9.375" style="2" hidden="1"/>
    <col min="7945" max="7945" width="3.375" style="2" hidden="1"/>
    <col min="7946" max="8192" width="9" style="2" hidden="1"/>
    <col min="8193" max="8193" width="2.875" style="2" hidden="1"/>
    <col min="8194" max="8194" width="4.875" style="2" hidden="1"/>
    <col min="8195" max="8195" width="11.25" style="2" hidden="1"/>
    <col min="8196" max="8196" width="19.75" style="2" hidden="1"/>
    <col min="8197" max="8200" width="9.375" style="2" hidden="1"/>
    <col min="8201" max="8201" width="3.375" style="2" hidden="1"/>
    <col min="8202" max="8448" width="9" style="2" hidden="1"/>
    <col min="8449" max="8449" width="2.875" style="2" hidden="1"/>
    <col min="8450" max="8450" width="4.875" style="2" hidden="1"/>
    <col min="8451" max="8451" width="11.25" style="2" hidden="1"/>
    <col min="8452" max="8452" width="19.75" style="2" hidden="1"/>
    <col min="8453" max="8456" width="9.375" style="2" hidden="1"/>
    <col min="8457" max="8457" width="3.375" style="2" hidden="1"/>
    <col min="8458" max="8704" width="9" style="2" hidden="1"/>
    <col min="8705" max="8705" width="2.875" style="2" hidden="1"/>
    <col min="8706" max="8706" width="4.875" style="2" hidden="1"/>
    <col min="8707" max="8707" width="11.25" style="2" hidden="1"/>
    <col min="8708" max="8708" width="19.75" style="2" hidden="1"/>
    <col min="8709" max="8712" width="9.375" style="2" hidden="1"/>
    <col min="8713" max="8713" width="3.375" style="2" hidden="1"/>
    <col min="8714" max="8960" width="9" style="2" hidden="1"/>
    <col min="8961" max="8961" width="2.875" style="2" hidden="1"/>
    <col min="8962" max="8962" width="4.875" style="2" hidden="1"/>
    <col min="8963" max="8963" width="11.25" style="2" hidden="1"/>
    <col min="8964" max="8964" width="19.75" style="2" hidden="1"/>
    <col min="8965" max="8968" width="9.375" style="2" hidden="1"/>
    <col min="8969" max="8969" width="3.375" style="2" hidden="1"/>
    <col min="8970" max="9216" width="9" style="2" hidden="1"/>
    <col min="9217" max="9217" width="2.875" style="2" hidden="1"/>
    <col min="9218" max="9218" width="4.875" style="2" hidden="1"/>
    <col min="9219" max="9219" width="11.25" style="2" hidden="1"/>
    <col min="9220" max="9220" width="19.75" style="2" hidden="1"/>
    <col min="9221" max="9224" width="9.375" style="2" hidden="1"/>
    <col min="9225" max="9225" width="3.375" style="2" hidden="1"/>
    <col min="9226" max="9472" width="9" style="2" hidden="1"/>
    <col min="9473" max="9473" width="2.875" style="2" hidden="1"/>
    <col min="9474" max="9474" width="4.875" style="2" hidden="1"/>
    <col min="9475" max="9475" width="11.25" style="2" hidden="1"/>
    <col min="9476" max="9476" width="19.75" style="2" hidden="1"/>
    <col min="9477" max="9480" width="9.375" style="2" hidden="1"/>
    <col min="9481" max="9481" width="3.375" style="2" hidden="1"/>
    <col min="9482" max="9728" width="9" style="2" hidden="1"/>
    <col min="9729" max="9729" width="2.875" style="2" hidden="1"/>
    <col min="9730" max="9730" width="4.875" style="2" hidden="1"/>
    <col min="9731" max="9731" width="11.25" style="2" hidden="1"/>
    <col min="9732" max="9732" width="19.75" style="2" hidden="1"/>
    <col min="9733" max="9736" width="9.375" style="2" hidden="1"/>
    <col min="9737" max="9737" width="3.375" style="2" hidden="1"/>
    <col min="9738" max="9984" width="9" style="2" hidden="1"/>
    <col min="9985" max="9985" width="2.875" style="2" hidden="1"/>
    <col min="9986" max="9986" width="4.875" style="2" hidden="1"/>
    <col min="9987" max="9987" width="11.25" style="2" hidden="1"/>
    <col min="9988" max="9988" width="19.75" style="2" hidden="1"/>
    <col min="9989" max="9992" width="9.375" style="2" hidden="1"/>
    <col min="9993" max="9993" width="3.375" style="2" hidden="1"/>
    <col min="9994" max="10240" width="9" style="2" hidden="1"/>
    <col min="10241" max="10241" width="2.875" style="2" hidden="1"/>
    <col min="10242" max="10242" width="4.875" style="2" hidden="1"/>
    <col min="10243" max="10243" width="11.25" style="2" hidden="1"/>
    <col min="10244" max="10244" width="19.75" style="2" hidden="1"/>
    <col min="10245" max="10248" width="9.375" style="2" hidden="1"/>
    <col min="10249" max="10249" width="3.375" style="2" hidden="1"/>
    <col min="10250" max="10496" width="9" style="2" hidden="1"/>
    <col min="10497" max="10497" width="2.875" style="2" hidden="1"/>
    <col min="10498" max="10498" width="4.875" style="2" hidden="1"/>
    <col min="10499" max="10499" width="11.25" style="2" hidden="1"/>
    <col min="10500" max="10500" width="19.75" style="2" hidden="1"/>
    <col min="10501" max="10504" width="9.375" style="2" hidden="1"/>
    <col min="10505" max="10505" width="3.375" style="2" hidden="1"/>
    <col min="10506" max="10752" width="9" style="2" hidden="1"/>
    <col min="10753" max="10753" width="2.875" style="2" hidden="1"/>
    <col min="10754" max="10754" width="4.875" style="2" hidden="1"/>
    <col min="10755" max="10755" width="11.25" style="2" hidden="1"/>
    <col min="10756" max="10756" width="19.75" style="2" hidden="1"/>
    <col min="10757" max="10760" width="9.375" style="2" hidden="1"/>
    <col min="10761" max="10761" width="3.375" style="2" hidden="1"/>
    <col min="10762" max="11008" width="9" style="2" hidden="1"/>
    <col min="11009" max="11009" width="2.875" style="2" hidden="1"/>
    <col min="11010" max="11010" width="4.875" style="2" hidden="1"/>
    <col min="11011" max="11011" width="11.25" style="2" hidden="1"/>
    <col min="11012" max="11012" width="19.75" style="2" hidden="1"/>
    <col min="11013" max="11016" width="9.375" style="2" hidden="1"/>
    <col min="11017" max="11017" width="3.375" style="2" hidden="1"/>
    <col min="11018" max="11264" width="9" style="2" hidden="1"/>
    <col min="11265" max="11265" width="2.875" style="2" hidden="1"/>
    <col min="11266" max="11266" width="4.875" style="2" hidden="1"/>
    <col min="11267" max="11267" width="11.25" style="2" hidden="1"/>
    <col min="11268" max="11268" width="19.75" style="2" hidden="1"/>
    <col min="11269" max="11272" width="9.375" style="2" hidden="1"/>
    <col min="11273" max="11273" width="3.375" style="2" hidden="1"/>
    <col min="11274" max="11520" width="9" style="2" hidden="1"/>
    <col min="11521" max="11521" width="2.875" style="2" hidden="1"/>
    <col min="11522" max="11522" width="4.875" style="2" hidden="1"/>
    <col min="11523" max="11523" width="11.25" style="2" hidden="1"/>
    <col min="11524" max="11524" width="19.75" style="2" hidden="1"/>
    <col min="11525" max="11528" width="9.375" style="2" hidden="1"/>
    <col min="11529" max="11529" width="3.375" style="2" hidden="1"/>
    <col min="11530" max="11776" width="9" style="2" hidden="1"/>
    <col min="11777" max="11777" width="2.875" style="2" hidden="1"/>
    <col min="11778" max="11778" width="4.875" style="2" hidden="1"/>
    <col min="11779" max="11779" width="11.25" style="2" hidden="1"/>
    <col min="11780" max="11780" width="19.75" style="2" hidden="1"/>
    <col min="11781" max="11784" width="9.375" style="2" hidden="1"/>
    <col min="11785" max="11785" width="3.375" style="2" hidden="1"/>
    <col min="11786" max="12032" width="9" style="2" hidden="1"/>
    <col min="12033" max="12033" width="2.875" style="2" hidden="1"/>
    <col min="12034" max="12034" width="4.875" style="2" hidden="1"/>
    <col min="12035" max="12035" width="11.25" style="2" hidden="1"/>
    <col min="12036" max="12036" width="19.75" style="2" hidden="1"/>
    <col min="12037" max="12040" width="9.375" style="2" hidden="1"/>
    <col min="12041" max="12041" width="3.375" style="2" hidden="1"/>
    <col min="12042" max="12288" width="9" style="2" hidden="1"/>
    <col min="12289" max="12289" width="2.875" style="2" hidden="1"/>
    <col min="12290" max="12290" width="4.875" style="2" hidden="1"/>
    <col min="12291" max="12291" width="11.25" style="2" hidden="1"/>
    <col min="12292" max="12292" width="19.75" style="2" hidden="1"/>
    <col min="12293" max="12296" width="9.375" style="2" hidden="1"/>
    <col min="12297" max="12297" width="3.375" style="2" hidden="1"/>
    <col min="12298" max="12544" width="9" style="2" hidden="1"/>
    <col min="12545" max="12545" width="2.875" style="2" hidden="1"/>
    <col min="12546" max="12546" width="4.875" style="2" hidden="1"/>
    <col min="12547" max="12547" width="11.25" style="2" hidden="1"/>
    <col min="12548" max="12548" width="19.75" style="2" hidden="1"/>
    <col min="12549" max="12552" width="9.375" style="2" hidden="1"/>
    <col min="12553" max="12553" width="3.375" style="2" hidden="1"/>
    <col min="12554" max="12800" width="9" style="2" hidden="1"/>
    <col min="12801" max="12801" width="2.875" style="2" hidden="1"/>
    <col min="12802" max="12802" width="4.875" style="2" hidden="1"/>
    <col min="12803" max="12803" width="11.25" style="2" hidden="1"/>
    <col min="12804" max="12804" width="19.75" style="2" hidden="1"/>
    <col min="12805" max="12808" width="9.375" style="2" hidden="1"/>
    <col min="12809" max="12809" width="3.375" style="2" hidden="1"/>
    <col min="12810" max="13056" width="9" style="2" hidden="1"/>
    <col min="13057" max="13057" width="2.875" style="2" hidden="1"/>
    <col min="13058" max="13058" width="4.875" style="2" hidden="1"/>
    <col min="13059" max="13059" width="11.25" style="2" hidden="1"/>
    <col min="13060" max="13060" width="19.75" style="2" hidden="1"/>
    <col min="13061" max="13064" width="9.375" style="2" hidden="1"/>
    <col min="13065" max="13065" width="3.375" style="2" hidden="1"/>
    <col min="13066" max="13312" width="9" style="2" hidden="1"/>
    <col min="13313" max="13313" width="2.875" style="2" hidden="1"/>
    <col min="13314" max="13314" width="4.875" style="2" hidden="1"/>
    <col min="13315" max="13315" width="11.25" style="2" hidden="1"/>
    <col min="13316" max="13316" width="19.75" style="2" hidden="1"/>
    <col min="13317" max="13320" width="9.375" style="2" hidden="1"/>
    <col min="13321" max="13321" width="3.375" style="2" hidden="1"/>
    <col min="13322" max="13568" width="9" style="2" hidden="1"/>
    <col min="13569" max="13569" width="2.875" style="2" hidden="1"/>
    <col min="13570" max="13570" width="4.875" style="2" hidden="1"/>
    <col min="13571" max="13571" width="11.25" style="2" hidden="1"/>
    <col min="13572" max="13572" width="19.75" style="2" hidden="1"/>
    <col min="13573" max="13576" width="9.375" style="2" hidden="1"/>
    <col min="13577" max="13577" width="3.375" style="2" hidden="1"/>
    <col min="13578" max="13824" width="9" style="2" hidden="1"/>
    <col min="13825" max="13825" width="2.875" style="2" hidden="1"/>
    <col min="13826" max="13826" width="4.875" style="2" hidden="1"/>
    <col min="13827" max="13827" width="11.25" style="2" hidden="1"/>
    <col min="13828" max="13828" width="19.75" style="2" hidden="1"/>
    <col min="13829" max="13832" width="9.375" style="2" hidden="1"/>
    <col min="13833" max="13833" width="3.375" style="2" hidden="1"/>
    <col min="13834" max="14080" width="9" style="2" hidden="1"/>
    <col min="14081" max="14081" width="2.875" style="2" hidden="1"/>
    <col min="14082" max="14082" width="4.875" style="2" hidden="1"/>
    <col min="14083" max="14083" width="11.25" style="2" hidden="1"/>
    <col min="14084" max="14084" width="19.75" style="2" hidden="1"/>
    <col min="14085" max="14088" width="9.375" style="2" hidden="1"/>
    <col min="14089" max="14089" width="3.375" style="2" hidden="1"/>
    <col min="14090" max="14336" width="9" style="2" hidden="1"/>
    <col min="14337" max="14337" width="2.875" style="2" hidden="1"/>
    <col min="14338" max="14338" width="4.875" style="2" hidden="1"/>
    <col min="14339" max="14339" width="11.25" style="2" hidden="1"/>
    <col min="14340" max="14340" width="19.75" style="2" hidden="1"/>
    <col min="14341" max="14344" width="9.375" style="2" hidden="1"/>
    <col min="14345" max="14345" width="3.375" style="2" hidden="1"/>
    <col min="14346" max="14592" width="9" style="2" hidden="1"/>
    <col min="14593" max="14593" width="2.875" style="2" hidden="1"/>
    <col min="14594" max="14594" width="4.875" style="2" hidden="1"/>
    <col min="14595" max="14595" width="11.25" style="2" hidden="1"/>
    <col min="14596" max="14596" width="19.75" style="2" hidden="1"/>
    <col min="14597" max="14600" width="9.375" style="2" hidden="1"/>
    <col min="14601" max="14601" width="3.375" style="2" hidden="1"/>
    <col min="14602" max="14848" width="9" style="2" hidden="1"/>
    <col min="14849" max="14849" width="2.875" style="2" hidden="1"/>
    <col min="14850" max="14850" width="4.875" style="2" hidden="1"/>
    <col min="14851" max="14851" width="11.25" style="2" hidden="1"/>
    <col min="14852" max="14852" width="19.75" style="2" hidden="1"/>
    <col min="14853" max="14856" width="9.375" style="2" hidden="1"/>
    <col min="14857" max="14857" width="3.375" style="2" hidden="1"/>
    <col min="14858" max="15104" width="9" style="2" hidden="1"/>
    <col min="15105" max="15105" width="2.875" style="2" hidden="1"/>
    <col min="15106" max="15106" width="4.875" style="2" hidden="1"/>
    <col min="15107" max="15107" width="11.25" style="2" hidden="1"/>
    <col min="15108" max="15108" width="19.75" style="2" hidden="1"/>
    <col min="15109" max="15112" width="9.375" style="2" hidden="1"/>
    <col min="15113" max="15113" width="3.375" style="2" hidden="1"/>
    <col min="15114" max="15360" width="9" style="2" hidden="1"/>
    <col min="15361" max="15361" width="2.875" style="2" hidden="1"/>
    <col min="15362" max="15362" width="4.875" style="2" hidden="1"/>
    <col min="15363" max="15363" width="11.25" style="2" hidden="1"/>
    <col min="15364" max="15364" width="19.75" style="2" hidden="1"/>
    <col min="15365" max="15368" width="9.375" style="2" hidden="1"/>
    <col min="15369" max="15369" width="3.375" style="2" hidden="1"/>
    <col min="15370" max="15616" width="9" style="2" hidden="1"/>
    <col min="15617" max="15617" width="2.875" style="2" hidden="1"/>
    <col min="15618" max="15618" width="4.875" style="2" hidden="1"/>
    <col min="15619" max="15619" width="11.25" style="2" hidden="1"/>
    <col min="15620" max="15620" width="19.75" style="2" hidden="1"/>
    <col min="15621" max="15624" width="9.375" style="2" hidden="1"/>
    <col min="15625" max="15625" width="3.375" style="2" hidden="1"/>
    <col min="15626" max="15872" width="9" style="2" hidden="1"/>
    <col min="15873" max="15873" width="2.875" style="2" hidden="1"/>
    <col min="15874" max="15874" width="4.875" style="2" hidden="1"/>
    <col min="15875" max="15875" width="11.25" style="2" hidden="1"/>
    <col min="15876" max="15876" width="19.75" style="2" hidden="1"/>
    <col min="15877" max="15880" width="9.375" style="2" hidden="1"/>
    <col min="15881" max="15881" width="3.375" style="2" hidden="1"/>
    <col min="15882" max="16128" width="9" style="2" hidden="1"/>
    <col min="16129" max="16129" width="2.875" style="2" hidden="1"/>
    <col min="16130" max="16130" width="4.875" style="2" hidden="1"/>
    <col min="16131" max="16131" width="11.25" style="2" hidden="1"/>
    <col min="16132" max="16132" width="19.75" style="2" hidden="1"/>
    <col min="16133" max="16136" width="9.375" style="2" hidden="1"/>
    <col min="16137" max="16137" width="3.375" style="2" hidden="1"/>
    <col min="16138" max="16384" width="9" style="2" hidden="1"/>
  </cols>
  <sheetData>
    <row r="1" spans="1:16" ht="24">
      <c r="A1" s="1" t="str">
        <f>IF([1]入力①申請書項目!R33=[1]PL①!A3,"こちらのシートも入力してください。","変更申請の場合、期間延長を除いて通常は入力する必要はございません。")</f>
        <v>こちらのシートも入力してください。</v>
      </c>
      <c r="C1" s="3"/>
    </row>
    <row r="2" spans="1:16" ht="24.75" thickBot="1">
      <c r="B2" s="4" t="s">
        <v>0</v>
      </c>
      <c r="C2" s="5"/>
      <c r="D2" s="5"/>
      <c r="E2" s="5"/>
      <c r="F2" s="5"/>
      <c r="G2" s="5"/>
      <c r="H2" s="5"/>
    </row>
    <row r="3" spans="1:16" ht="26.25" thickBot="1">
      <c r="C3" s="6" t="s">
        <v>1</v>
      </c>
      <c r="D3" s="7"/>
      <c r="E3" s="8">
        <v>2025</v>
      </c>
      <c r="F3" s="9" t="str">
        <f>"年"&amp;" "&amp;[1]入力①申請書項目!R53&amp;" 月期"</f>
        <v>年 3 月期</v>
      </c>
    </row>
    <row r="4" spans="1:16" ht="38.25">
      <c r="E4" s="10" t="s">
        <v>2</v>
      </c>
      <c r="F4" s="10" t="s">
        <v>3</v>
      </c>
      <c r="G4" s="10" t="s">
        <v>4</v>
      </c>
      <c r="H4" s="10" t="s">
        <v>5</v>
      </c>
      <c r="I4" s="10" t="s">
        <v>6</v>
      </c>
      <c r="J4" s="10" t="s">
        <v>7</v>
      </c>
    </row>
    <row r="5" spans="1:16">
      <c r="C5" s="11" t="s">
        <v>8</v>
      </c>
      <c r="D5" s="12" t="s">
        <v>9</v>
      </c>
      <c r="E5" s="13">
        <v>0</v>
      </c>
      <c r="F5" s="13">
        <v>1</v>
      </c>
      <c r="G5" s="13">
        <v>2</v>
      </c>
      <c r="H5" s="13">
        <v>3</v>
      </c>
      <c r="I5" s="13">
        <v>4</v>
      </c>
      <c r="J5" s="13">
        <v>5</v>
      </c>
    </row>
    <row r="6" spans="1:16">
      <c r="B6" s="14" t="s">
        <v>10</v>
      </c>
      <c r="C6" s="15" t="s">
        <v>8</v>
      </c>
      <c r="D6" s="16" t="s">
        <v>11</v>
      </c>
      <c r="E6" s="17" t="str">
        <f>""&amp;E3&amp;F3</f>
        <v>2025年 3 月期</v>
      </c>
      <c r="F6" s="17" t="str">
        <f>""&amp;E3+1&amp;F3</f>
        <v>2026年 3 月期</v>
      </c>
      <c r="G6" s="17" t="str">
        <f>""&amp;E3+2&amp;F3</f>
        <v>2027年 3 月期</v>
      </c>
      <c r="H6" s="17" t="str">
        <f>""&amp;E3+3&amp;F3</f>
        <v>2028年 3 月期</v>
      </c>
      <c r="I6" s="17" t="str">
        <f>""&amp;E3+4&amp;F3</f>
        <v>2029年 3 月期</v>
      </c>
      <c r="J6" s="17" t="str">
        <f>""&amp;E3+5&amp;F3</f>
        <v>2030年 3 月期</v>
      </c>
    </row>
    <row r="7" spans="1:16">
      <c r="B7" s="18"/>
      <c r="C7" s="15" t="s">
        <v>12</v>
      </c>
      <c r="D7" s="19"/>
      <c r="E7" s="20">
        <v>1000000</v>
      </c>
      <c r="F7" s="20">
        <v>1020000</v>
      </c>
      <c r="G7" s="20">
        <v>1040000</v>
      </c>
      <c r="H7" s="20">
        <v>1060000</v>
      </c>
      <c r="I7" s="20"/>
      <c r="J7" s="20"/>
      <c r="L7" s="21"/>
      <c r="M7" s="2" t="s">
        <v>13</v>
      </c>
      <c r="P7" s="2" t="s">
        <v>14</v>
      </c>
    </row>
    <row r="8" spans="1:16">
      <c r="B8" s="18"/>
      <c r="C8" s="15" t="s">
        <v>15</v>
      </c>
      <c r="D8" s="22" t="s">
        <v>16</v>
      </c>
      <c r="E8" s="20">
        <v>200000</v>
      </c>
      <c r="F8" s="20">
        <v>199000</v>
      </c>
      <c r="G8" s="20">
        <v>198000</v>
      </c>
      <c r="H8" s="20">
        <v>197000</v>
      </c>
      <c r="I8" s="20"/>
      <c r="J8" s="20"/>
      <c r="L8" s="23"/>
      <c r="M8" s="2" t="s">
        <v>17</v>
      </c>
      <c r="P8" s="2" t="s">
        <v>18</v>
      </c>
    </row>
    <row r="9" spans="1:16">
      <c r="B9" s="18"/>
      <c r="C9" s="15" t="s">
        <v>8</v>
      </c>
      <c r="D9" s="22" t="s">
        <v>19</v>
      </c>
      <c r="E9" s="20">
        <v>200000</v>
      </c>
      <c r="F9" s="20">
        <v>203000</v>
      </c>
      <c r="G9" s="20">
        <v>206000</v>
      </c>
      <c r="H9" s="20">
        <v>209000</v>
      </c>
      <c r="I9" s="20"/>
      <c r="J9" s="20"/>
      <c r="P9" s="2" t="s">
        <v>20</v>
      </c>
    </row>
    <row r="10" spans="1:16">
      <c r="B10" s="18"/>
      <c r="C10" s="15" t="s">
        <v>8</v>
      </c>
      <c r="D10" s="22" t="s">
        <v>21</v>
      </c>
      <c r="E10" s="20">
        <v>100000</v>
      </c>
      <c r="F10" s="20">
        <v>100000</v>
      </c>
      <c r="G10" s="20">
        <v>100000</v>
      </c>
      <c r="H10" s="20">
        <v>100000</v>
      </c>
      <c r="I10" s="20"/>
      <c r="J10" s="20"/>
    </row>
    <row r="11" spans="1:16">
      <c r="B11" s="18"/>
      <c r="C11" s="15" t="s">
        <v>22</v>
      </c>
      <c r="D11" s="22"/>
      <c r="E11" s="24">
        <f t="shared" ref="E11:J11" si="0">+E7-E8-E9-E10</f>
        <v>500000</v>
      </c>
      <c r="F11" s="24">
        <f t="shared" si="0"/>
        <v>518000</v>
      </c>
      <c r="G11" s="24">
        <f t="shared" si="0"/>
        <v>536000</v>
      </c>
      <c r="H11" s="24">
        <f t="shared" si="0"/>
        <v>554000</v>
      </c>
      <c r="I11" s="24">
        <f t="shared" si="0"/>
        <v>0</v>
      </c>
      <c r="J11" s="24">
        <f t="shared" si="0"/>
        <v>0</v>
      </c>
    </row>
    <row r="12" spans="1:16">
      <c r="B12" s="18"/>
      <c r="C12" s="15" t="s">
        <v>23</v>
      </c>
      <c r="D12" s="22" t="s">
        <v>16</v>
      </c>
      <c r="E12" s="20">
        <v>200000</v>
      </c>
      <c r="F12" s="20">
        <v>198000</v>
      </c>
      <c r="G12" s="20">
        <v>196000</v>
      </c>
      <c r="H12" s="20">
        <v>194000</v>
      </c>
      <c r="I12" s="20"/>
      <c r="J12" s="20"/>
    </row>
    <row r="13" spans="1:16">
      <c r="B13" s="18"/>
      <c r="C13" s="15" t="s">
        <v>8</v>
      </c>
      <c r="D13" s="22" t="s">
        <v>19</v>
      </c>
      <c r="E13" s="20">
        <v>100000</v>
      </c>
      <c r="F13" s="20">
        <v>100000</v>
      </c>
      <c r="G13" s="20">
        <v>110000</v>
      </c>
      <c r="H13" s="20">
        <v>110000</v>
      </c>
      <c r="I13" s="20"/>
      <c r="J13" s="20"/>
    </row>
    <row r="14" spans="1:16">
      <c r="B14" s="18"/>
      <c r="C14" s="15" t="s">
        <v>8</v>
      </c>
      <c r="D14" s="22" t="s">
        <v>21</v>
      </c>
      <c r="E14" s="20">
        <v>100000</v>
      </c>
      <c r="F14" s="20">
        <v>100000</v>
      </c>
      <c r="G14" s="20">
        <v>100000</v>
      </c>
      <c r="H14" s="20">
        <v>100000</v>
      </c>
      <c r="I14" s="20"/>
      <c r="J14" s="20"/>
    </row>
    <row r="15" spans="1:16">
      <c r="B15" s="18"/>
      <c r="C15" s="15" t="s">
        <v>24</v>
      </c>
      <c r="D15" s="19"/>
      <c r="E15" s="24">
        <f t="shared" ref="E15:J15" si="1">+E11-E12-E13-E14</f>
        <v>100000</v>
      </c>
      <c r="F15" s="24">
        <f t="shared" si="1"/>
        <v>120000</v>
      </c>
      <c r="G15" s="24">
        <f t="shared" si="1"/>
        <v>130000</v>
      </c>
      <c r="H15" s="24">
        <f t="shared" si="1"/>
        <v>150000</v>
      </c>
      <c r="I15" s="24">
        <f t="shared" si="1"/>
        <v>0</v>
      </c>
      <c r="J15" s="24">
        <f t="shared" si="1"/>
        <v>0</v>
      </c>
    </row>
    <row r="16" spans="1:16">
      <c r="B16" s="18"/>
      <c r="C16" s="15" t="s">
        <v>25</v>
      </c>
      <c r="D16" s="25" t="s">
        <v>26</v>
      </c>
      <c r="E16" s="20">
        <v>45600</v>
      </c>
      <c r="F16" s="20">
        <v>48000</v>
      </c>
      <c r="G16" s="20">
        <v>46000</v>
      </c>
      <c r="H16" s="20">
        <v>44000</v>
      </c>
      <c r="I16" s="20"/>
      <c r="J16" s="20"/>
      <c r="K16" s="26" t="s">
        <v>27</v>
      </c>
    </row>
    <row r="17" spans="2:12">
      <c r="B17" s="18"/>
      <c r="C17" s="15" t="s">
        <v>28</v>
      </c>
      <c r="D17" s="19"/>
      <c r="E17" s="24">
        <f t="shared" ref="E17:J17" si="2">E15-E16</f>
        <v>54400</v>
      </c>
      <c r="F17" s="24">
        <f t="shared" si="2"/>
        <v>72000</v>
      </c>
      <c r="G17" s="24">
        <f t="shared" si="2"/>
        <v>84000</v>
      </c>
      <c r="H17" s="24">
        <f t="shared" si="2"/>
        <v>106000</v>
      </c>
      <c r="I17" s="24">
        <f t="shared" si="2"/>
        <v>0</v>
      </c>
      <c r="J17" s="24">
        <f t="shared" si="2"/>
        <v>0</v>
      </c>
    </row>
    <row r="18" spans="2:12" ht="19.5" thickBot="1">
      <c r="B18" s="18"/>
      <c r="C18" s="15" t="s">
        <v>29</v>
      </c>
      <c r="D18" s="19"/>
      <c r="E18" s="24">
        <f t="shared" ref="E18:J18" si="3">+E9+E10+E13+E14</f>
        <v>500000</v>
      </c>
      <c r="F18" s="24">
        <f t="shared" si="3"/>
        <v>503000</v>
      </c>
      <c r="G18" s="24">
        <f t="shared" si="3"/>
        <v>516000</v>
      </c>
      <c r="H18" s="24">
        <f t="shared" si="3"/>
        <v>519000</v>
      </c>
      <c r="I18" s="24">
        <f t="shared" si="3"/>
        <v>0</v>
      </c>
      <c r="J18" s="24">
        <f t="shared" si="3"/>
        <v>0</v>
      </c>
    </row>
    <row r="19" spans="2:12">
      <c r="B19" s="27"/>
      <c r="C19" s="28" t="s">
        <v>30</v>
      </c>
      <c r="D19" s="29"/>
      <c r="E19" s="20">
        <v>21</v>
      </c>
      <c r="F19" s="20">
        <v>22</v>
      </c>
      <c r="G19" s="20">
        <v>22</v>
      </c>
      <c r="H19" s="20">
        <v>23</v>
      </c>
      <c r="I19" s="20"/>
      <c r="J19" s="20"/>
      <c r="K19" s="30" t="s">
        <v>18</v>
      </c>
      <c r="L19" s="2" t="s">
        <v>31</v>
      </c>
    </row>
    <row r="20" spans="2:12">
      <c r="B20" s="31"/>
      <c r="C20" s="32" t="s">
        <v>32</v>
      </c>
      <c r="D20" s="33"/>
      <c r="E20" s="34">
        <f>IFERROR(E22/E19,"")</f>
        <v>28571.428571428572</v>
      </c>
      <c r="F20" s="34">
        <f t="shared" ref="F20:J20" si="4">IFERROR(F22/F19,"")</f>
        <v>28318.18181818182</v>
      </c>
      <c r="G20" s="34">
        <f t="shared" si="4"/>
        <v>29363.636363636364</v>
      </c>
      <c r="H20" s="34">
        <f t="shared" si="4"/>
        <v>29086.956521739132</v>
      </c>
      <c r="I20" s="34" t="str">
        <f t="shared" si="4"/>
        <v/>
      </c>
      <c r="J20" s="34" t="str">
        <f t="shared" si="4"/>
        <v/>
      </c>
      <c r="K20" s="24" t="str">
        <f>IF(K19="人","千円／人",IF(K19="時間","千円／時間",""))</f>
        <v>千円／人</v>
      </c>
    </row>
    <row r="21" spans="2:12">
      <c r="B21" s="31"/>
      <c r="C21" s="32" t="s">
        <v>33</v>
      </c>
      <c r="D21" s="33"/>
      <c r="E21" s="35">
        <f>IFERROR(E17/E7,"")</f>
        <v>5.4399999999999997E-2</v>
      </c>
      <c r="F21" s="35">
        <f t="shared" ref="F21:J21" si="5">IFERROR(F17/F7,"")</f>
        <v>7.0588235294117646E-2</v>
      </c>
      <c r="G21" s="35">
        <f t="shared" si="5"/>
        <v>8.0769230769230774E-2</v>
      </c>
      <c r="H21" s="35">
        <f t="shared" si="5"/>
        <v>0.1</v>
      </c>
      <c r="I21" s="35" t="str">
        <f t="shared" si="5"/>
        <v/>
      </c>
      <c r="J21" s="35" t="str">
        <f t="shared" si="5"/>
        <v/>
      </c>
      <c r="K21" s="36" t="s">
        <v>34</v>
      </c>
    </row>
    <row r="22" spans="2:12">
      <c r="C22" s="37" t="s">
        <v>35</v>
      </c>
      <c r="D22" s="38"/>
      <c r="E22" s="24">
        <f t="shared" ref="E22:J22" si="6">+E15+E18</f>
        <v>600000</v>
      </c>
      <c r="F22" s="24">
        <f t="shared" si="6"/>
        <v>623000</v>
      </c>
      <c r="G22" s="24">
        <f t="shared" si="6"/>
        <v>646000</v>
      </c>
      <c r="H22" s="24">
        <f t="shared" si="6"/>
        <v>669000</v>
      </c>
      <c r="I22" s="24">
        <f t="shared" si="6"/>
        <v>0</v>
      </c>
      <c r="J22" s="24">
        <f t="shared" si="6"/>
        <v>0</v>
      </c>
      <c r="K22" s="36" t="s">
        <v>36</v>
      </c>
    </row>
    <row r="24" spans="2:12" s="39" customFormat="1" ht="16.5">
      <c r="C24" s="39" t="s">
        <v>37</v>
      </c>
    </row>
    <row r="25" spans="2:12" s="39" customFormat="1" ht="16.5">
      <c r="C25" s="39" t="s">
        <v>38</v>
      </c>
    </row>
    <row r="26" spans="2:12" s="39" customFormat="1" ht="16.5"/>
    <row r="27" spans="2:12" s="39" customFormat="1" ht="16.5">
      <c r="C27" s="39" t="s">
        <v>39</v>
      </c>
    </row>
    <row r="28" spans="2:12" s="39" customFormat="1" ht="16.5">
      <c r="C28" s="39" t="s">
        <v>40</v>
      </c>
    </row>
    <row r="29" spans="2:12" s="39" customFormat="1" ht="16.5">
      <c r="C29" s="39" t="s">
        <v>41</v>
      </c>
    </row>
    <row r="30" spans="2:12" s="39" customFormat="1" ht="16.5"/>
    <row r="31" spans="2:12" s="39" customFormat="1" ht="16.5">
      <c r="C31" s="39" t="s">
        <v>42</v>
      </c>
    </row>
    <row r="32" spans="2:12" s="39" customFormat="1" ht="16.5"/>
    <row r="33" spans="3:3" s="39" customFormat="1" ht="16.5">
      <c r="C33" s="39" t="s">
        <v>43</v>
      </c>
    </row>
    <row r="34" spans="3:3" s="39" customFormat="1" ht="16.5"/>
    <row r="35" spans="3:3" s="39" customFormat="1" ht="16.5">
      <c r="C35" s="39" t="s">
        <v>44</v>
      </c>
    </row>
  </sheetData>
  <mergeCells count="5">
    <mergeCell ref="B2:H2"/>
    <mergeCell ref="C3:D3"/>
    <mergeCell ref="B6:B19"/>
    <mergeCell ref="C20:D20"/>
    <mergeCell ref="C21:D21"/>
  </mergeCells>
  <phoneticPr fontId="2"/>
  <conditionalFormatting sqref="E20:J20">
    <cfRule type="expression" dxfId="0" priority="1">
      <formula>$K$20="千円／時間"</formula>
    </cfRule>
  </conditionalFormatting>
  <dataValidations count="1">
    <dataValidation type="list" allowBlank="1" showInputMessage="1" showErrorMessage="1" sqref="K19" xr:uid="{072A1DA9-2C48-47FF-BAE5-01785677EC45}">
      <formula1>$P$7:$P$9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算定根拠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健琉</dc:creator>
  <cp:lastModifiedBy>商工課</cp:lastModifiedBy>
  <dcterms:created xsi:type="dcterms:W3CDTF">2015-06-05T18:19:34Z</dcterms:created>
  <dcterms:modified xsi:type="dcterms:W3CDTF">2026-04-10T05:28:14Z</dcterms:modified>
</cp:coreProperties>
</file>